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rbg\Downloads\"/>
    </mc:Choice>
  </mc:AlternateContent>
  <xr:revisionPtr revIDLastSave="0" documentId="13_ncr:1_{663F034D-0FAE-4966-A3B6-D0B6746B914F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Стеллажи 1, 2 ,3" sheetId="25" r:id="rId1"/>
    <sheet name="Элементы, Cтеллажи промежуточн." sheetId="26" r:id="rId2"/>
    <sheet name="ТЕХ.ОПИСАНИЕ" sheetId="27" r:id="rId3"/>
    <sheet name="Скидка" sheetId="8" state="hidden" r:id="rId4"/>
  </sheets>
  <definedNames>
    <definedName name="Z_45647547_37FA_44FF_B352_F736FFDC96E0_.wvu.Cols" localSheetId="3" hidden="1">Скидка!$D:$E</definedName>
    <definedName name="Z_45647547_37FA_44FF_B352_F736FFDC96E0_.wvu.PrintArea" localSheetId="3" hidden="1">Скидка!$A$1:$C$45</definedName>
    <definedName name="Z_45647547_37FA_44FF_B352_F736FFDC96E0_.wvu.PrintArea" localSheetId="0" hidden="1">'Стеллажи 1, 2 ,3'!$A$1:$R$53</definedName>
    <definedName name="Z_45647547_37FA_44FF_B352_F736FFDC96E0_.wvu.PrintArea" localSheetId="1" hidden="1">'Элементы, Cтеллажи промежуточн.'!$A$1:$R$65</definedName>
    <definedName name="_xlnm.Print_Area" localSheetId="3">Скидка!$A$1:$D$23</definedName>
    <definedName name="_xlnm.Print_Area" localSheetId="0">'Стеллажи 1, 2 ,3'!$A$1:$R$61</definedName>
    <definedName name="_xlnm.Print_Area" localSheetId="2">ТЕХ.ОПИСАНИЕ!$A$1:$D$38</definedName>
    <definedName name="_xlnm.Print_Area" localSheetId="1">'Элементы, Cтеллажи промежуточн.'!$A$1:$R$65</definedName>
  </definedNames>
  <calcPr calcId="191029"/>
  <customWorkbookViews>
    <customWorkbookView name="Артем - Личное представление" guid="{45647547-37FA-44FF-B352-F736FFDC96E0}" mergeInterval="0" personalView="1" maximized="1" windowWidth="1916" windowHeight="855" tabRatio="607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1" i="8" l="1"/>
  <c r="L11" i="8"/>
  <c r="F11" i="25" l="1"/>
  <c r="F11" i="26"/>
  <c r="D4" i="8" l="1"/>
  <c r="D3" i="8"/>
  <c r="Q61" i="26" l="1"/>
  <c r="Q60" i="26"/>
  <c r="E60" i="26"/>
  <c r="F40" i="26"/>
  <c r="I20" i="26"/>
  <c r="E20" i="26"/>
  <c r="Q59" i="26"/>
  <c r="E61" i="26"/>
  <c r="Q30" i="26"/>
  <c r="M61" i="26"/>
  <c r="E59" i="26"/>
  <c r="K30" i="26"/>
  <c r="M60" i="26"/>
  <c r="Q50" i="26"/>
  <c r="F30" i="26"/>
  <c r="M59" i="26"/>
  <c r="K50" i="26"/>
  <c r="Q20" i="26"/>
  <c r="I61" i="26"/>
  <c r="F50" i="26"/>
  <c r="M20" i="26"/>
  <c r="I60" i="26"/>
  <c r="Q40" i="26"/>
  <c r="I59" i="26"/>
  <c r="K40" i="26"/>
  <c r="J31" i="25"/>
  <c r="Q56" i="25"/>
  <c r="E54" i="25"/>
  <c r="E43" i="25"/>
  <c r="E33" i="25"/>
  <c r="J20" i="25"/>
  <c r="Q55" i="25"/>
  <c r="E42" i="25"/>
  <c r="E32" i="25"/>
  <c r="E21" i="25"/>
  <c r="Q43" i="25"/>
  <c r="Q33" i="25"/>
  <c r="E31" i="25"/>
  <c r="J21" i="25"/>
  <c r="Q44" i="25"/>
  <c r="Q54" i="25"/>
  <c r="E22" i="25"/>
  <c r="J56" i="25"/>
  <c r="Q42" i="25"/>
  <c r="Q32" i="25"/>
  <c r="Q22" i="25"/>
  <c r="E20" i="25"/>
  <c r="J55" i="25"/>
  <c r="J44" i="25"/>
  <c r="Q31" i="25"/>
  <c r="Q21" i="25"/>
  <c r="J54" i="25"/>
  <c r="J43" i="25"/>
  <c r="J33" i="25"/>
  <c r="Q20" i="25"/>
  <c r="E56" i="25"/>
  <c r="J42" i="25"/>
  <c r="J32" i="25"/>
  <c r="J22" i="25"/>
  <c r="E55" i="25"/>
  <c r="E44" i="25"/>
</calcChain>
</file>

<file path=xl/sharedStrings.xml><?xml version="1.0" encoding="utf-8"?>
<sst xmlns="http://schemas.openxmlformats.org/spreadsheetml/2006/main" count="244" uniqueCount="187">
  <si>
    <t>Скидка</t>
  </si>
  <si>
    <t>Наценка</t>
  </si>
  <si>
    <t>%</t>
  </si>
  <si>
    <t>Цены указаны с учетом скидки:</t>
  </si>
  <si>
    <t>стр.2</t>
  </si>
  <si>
    <t xml:space="preserve">   </t>
  </si>
  <si>
    <t xml:space="preserve"> </t>
  </si>
  <si>
    <t>Производитель оставляет за собой право изменять конструкцию и фурнитуру  без изменения внешнего вида и назначения изделия.
** Присадка под ручку универсальная. Можно установить на левый или правый фасад.</t>
  </si>
  <si>
    <r>
      <t xml:space="preserve">ЛДСП толщиной – </t>
    </r>
    <r>
      <rPr>
        <b/>
        <i/>
        <sz val="16"/>
        <color rgb="FFFF0000"/>
        <rFont val="Cambria"/>
        <family val="1"/>
        <charset val="204"/>
        <scheme val="major"/>
      </rPr>
      <t>16 мм</t>
    </r>
  </si>
  <si>
    <t>Стеллаж промежуточный</t>
  </si>
  <si>
    <t>Закрытые модули</t>
  </si>
  <si>
    <t>Модули с выдвижными ящиками</t>
  </si>
  <si>
    <t>Открыте модули</t>
  </si>
  <si>
    <t>Стеллаж 6 полок, высота 2080мм</t>
  </si>
  <si>
    <t>Стеллаж 5 полок, высота 1704 мм</t>
  </si>
  <si>
    <t>Стеллаж 4 полки, высота 1328 мм</t>
  </si>
  <si>
    <t xml:space="preserve">Стеллажи «CUBOS»
</t>
  </si>
  <si>
    <t>3 полки, высота 952мм</t>
  </si>
  <si>
    <t>Стеллаж мобильный</t>
  </si>
  <si>
    <r>
      <rPr>
        <b/>
        <sz val="28"/>
        <color rgb="FF0000FF"/>
        <rFont val="Cambria"/>
        <family val="1"/>
        <charset val="204"/>
        <scheme val="major"/>
      </rPr>
      <t xml:space="preserve">10СВ.6.800 </t>
    </r>
    <r>
      <rPr>
        <sz val="28"/>
        <rFont val="Cambria"/>
        <family val="1"/>
        <charset val="204"/>
        <scheme val="major"/>
      </rPr>
      <t>(800х400х2080)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</si>
  <si>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10СВ.6.400 </t>
    </r>
    <r>
      <rPr>
        <sz val="28"/>
        <rFont val="Cambria"/>
        <family val="1"/>
        <charset val="204"/>
        <scheme val="major"/>
      </rPr>
      <t>(400х400х2080)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</si>
  <si>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10СВ.6.600 </t>
    </r>
    <r>
      <rPr>
        <sz val="28"/>
        <rFont val="Cambria"/>
        <family val="1"/>
        <charset val="204"/>
        <scheme val="major"/>
      </rPr>
      <t>(600х400х2080)</t>
    </r>
  </si>
  <si>
    <t>стр.1</t>
  </si>
  <si>
    <r>
      <rPr>
        <b/>
        <sz val="28"/>
        <color rgb="FF0000FF"/>
        <rFont val="Cambria"/>
        <family val="1"/>
        <charset val="204"/>
        <scheme val="major"/>
      </rPr>
      <t xml:space="preserve">10СВД.6.400 </t>
    </r>
    <r>
      <rPr>
        <sz val="28"/>
        <rFont val="Cambria"/>
        <family val="1"/>
        <charset val="204"/>
        <scheme val="major"/>
      </rPr>
      <t>(780х400х2080)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</si>
  <si>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10СВД.6.600 </t>
    </r>
    <r>
      <rPr>
        <sz val="28"/>
        <rFont val="Cambria"/>
        <family val="1"/>
        <charset val="204"/>
        <scheme val="major"/>
      </rPr>
      <t>(1180х400х2080)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</si>
  <si>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10СВД.6.800 </t>
    </r>
    <r>
      <rPr>
        <sz val="28"/>
        <rFont val="Cambria"/>
        <family val="1"/>
        <charset val="204"/>
        <scheme val="major"/>
      </rPr>
      <t>(1580х400х2080)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</si>
  <si>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10СВТ.6.400 </t>
    </r>
    <r>
      <rPr>
        <sz val="28"/>
        <rFont val="Cambria"/>
        <family val="1"/>
        <charset val="204"/>
        <scheme val="major"/>
      </rPr>
      <t>(1160х400х2080)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</si>
  <si>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10СВТ.6.600 </t>
    </r>
    <r>
      <rPr>
        <sz val="28"/>
        <rFont val="Cambria"/>
        <family val="1"/>
        <charset val="204"/>
        <scheme val="major"/>
      </rPr>
      <t>(1760х400х2080)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</si>
  <si>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10СВТ.6.800 </t>
    </r>
    <r>
      <rPr>
        <sz val="28"/>
        <rFont val="Cambria"/>
        <family val="1"/>
        <charset val="204"/>
        <scheme val="major"/>
      </rPr>
      <t>(2360х400х2080)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</si>
  <si>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10СС.5.400 </t>
    </r>
    <r>
      <rPr>
        <sz val="28"/>
        <rFont val="Cambria"/>
        <family val="1"/>
        <charset val="204"/>
        <scheme val="major"/>
      </rPr>
      <t>(400х400х1704)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</si>
  <si>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10СС.5.600 </t>
    </r>
    <r>
      <rPr>
        <sz val="28"/>
        <rFont val="Cambria"/>
        <family val="1"/>
        <charset val="204"/>
        <scheme val="major"/>
      </rPr>
      <t>(600х400х1704)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</si>
  <si>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10СС.5.800 </t>
    </r>
    <r>
      <rPr>
        <sz val="28"/>
        <rFont val="Cambria"/>
        <family val="1"/>
        <charset val="204"/>
        <scheme val="major"/>
      </rPr>
      <t>(800х400х1704)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</si>
  <si>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10ССД.5.400 </t>
    </r>
    <r>
      <rPr>
        <sz val="28"/>
        <rFont val="Cambria"/>
        <family val="1"/>
        <charset val="204"/>
        <scheme val="major"/>
      </rPr>
      <t>(780х400х1704)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</si>
  <si>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10ССД.5.600 </t>
    </r>
    <r>
      <rPr>
        <sz val="28"/>
        <rFont val="Cambria"/>
        <family val="1"/>
        <charset val="204"/>
        <scheme val="major"/>
      </rPr>
      <t>(1180х400х1704)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</si>
  <si>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10ССД.5.800 </t>
    </r>
    <r>
      <rPr>
        <sz val="28"/>
        <rFont val="Cambria"/>
        <family val="1"/>
        <charset val="204"/>
        <scheme val="major"/>
      </rPr>
      <t>(1580х400х1704)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</si>
  <si>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10ССТ.5.400 </t>
    </r>
    <r>
      <rPr>
        <sz val="28"/>
        <rFont val="Cambria"/>
        <family val="1"/>
        <charset val="204"/>
        <scheme val="major"/>
      </rPr>
      <t>(1160х400х1704)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</si>
  <si>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10ССТ.5.600 </t>
    </r>
    <r>
      <rPr>
        <sz val="28"/>
        <rFont val="Cambria"/>
        <family val="1"/>
        <charset val="204"/>
        <scheme val="major"/>
      </rPr>
      <t>(1760х400х1704)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</si>
  <si>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10ССТ.5.800 </t>
    </r>
    <r>
      <rPr>
        <sz val="28"/>
        <rFont val="Cambria"/>
        <family val="1"/>
        <charset val="204"/>
        <scheme val="major"/>
      </rPr>
      <t>(2360х400х1704)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</si>
  <si>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10СС.4.400 </t>
    </r>
    <r>
      <rPr>
        <sz val="28"/>
        <rFont val="Cambria"/>
        <family val="1"/>
        <charset val="204"/>
        <scheme val="major"/>
      </rPr>
      <t>(400х400х1328)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</si>
  <si>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10СС.4.600 </t>
    </r>
    <r>
      <rPr>
        <sz val="28"/>
        <rFont val="Cambria"/>
        <family val="1"/>
        <charset val="204"/>
        <scheme val="major"/>
      </rPr>
      <t>(600х400х1328)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</si>
  <si>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10СС.4.800 </t>
    </r>
    <r>
      <rPr>
        <sz val="28"/>
        <rFont val="Cambria"/>
        <family val="1"/>
        <charset val="204"/>
        <scheme val="major"/>
      </rPr>
      <t>(800х400х1328)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</si>
  <si>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10ССД.4.400 </t>
    </r>
    <r>
      <rPr>
        <sz val="28"/>
        <rFont val="Cambria"/>
        <family val="1"/>
        <charset val="204"/>
        <scheme val="major"/>
      </rPr>
      <t>(780х400х1328)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</si>
  <si>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10ССД.4.600 </t>
    </r>
    <r>
      <rPr>
        <sz val="28"/>
        <rFont val="Cambria"/>
        <family val="1"/>
        <charset val="204"/>
        <scheme val="major"/>
      </rPr>
      <t>(1180х400х1328)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</si>
  <si>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10ССД.4.800 </t>
    </r>
    <r>
      <rPr>
        <sz val="28"/>
        <rFont val="Cambria"/>
        <family val="1"/>
        <charset val="204"/>
        <scheme val="major"/>
      </rPr>
      <t>(1580х400х1328)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</si>
  <si>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10ССТ.4.400 </t>
    </r>
    <r>
      <rPr>
        <sz val="28"/>
        <rFont val="Cambria"/>
        <family val="1"/>
        <charset val="204"/>
        <scheme val="major"/>
      </rPr>
      <t>(1160х400х1328)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</si>
  <si>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10ССТ.4.600 </t>
    </r>
    <r>
      <rPr>
        <sz val="28"/>
        <rFont val="Cambria"/>
        <family val="1"/>
        <charset val="204"/>
        <scheme val="major"/>
      </rPr>
      <t>(1760х400х1328)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</si>
  <si>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10ССТ.4.800 </t>
    </r>
    <r>
      <rPr>
        <sz val="28"/>
        <rFont val="Cambria"/>
        <family val="1"/>
        <charset val="204"/>
        <scheme val="major"/>
      </rPr>
      <t>(2360х400х1328)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</si>
  <si>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10СС.3.400 </t>
    </r>
    <r>
      <rPr>
        <sz val="28"/>
        <rFont val="Cambria"/>
        <family val="1"/>
        <charset val="204"/>
        <scheme val="major"/>
      </rPr>
      <t>(400х400х952)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</si>
  <si>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10СС.3.600 </t>
    </r>
    <r>
      <rPr>
        <sz val="28"/>
        <rFont val="Cambria"/>
        <family val="1"/>
        <charset val="204"/>
        <scheme val="major"/>
      </rPr>
      <t>(600х400х952)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</si>
  <si>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10СС.3.800 </t>
    </r>
    <r>
      <rPr>
        <sz val="28"/>
        <rFont val="Cambria"/>
        <family val="1"/>
        <charset val="204"/>
        <scheme val="major"/>
      </rPr>
      <t>(800х400х952)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</si>
  <si>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10ССД.3.400 </t>
    </r>
    <r>
      <rPr>
        <sz val="28"/>
        <rFont val="Cambria"/>
        <family val="1"/>
        <charset val="204"/>
        <scheme val="major"/>
      </rPr>
      <t>(780х400х952)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</si>
  <si>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10ССД.3.600 </t>
    </r>
    <r>
      <rPr>
        <sz val="28"/>
        <rFont val="Cambria"/>
        <family val="1"/>
        <charset val="204"/>
        <scheme val="major"/>
      </rPr>
      <t>(1180х400х952)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</si>
  <si>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10ССД.3.800 </t>
    </r>
    <r>
      <rPr>
        <sz val="28"/>
        <rFont val="Cambria"/>
        <family val="1"/>
        <charset val="204"/>
        <scheme val="major"/>
      </rPr>
      <t>(1580х400х952)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</si>
  <si>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10ССТ.3.400 </t>
    </r>
    <r>
      <rPr>
        <sz val="28"/>
        <rFont val="Cambria"/>
        <family val="1"/>
        <charset val="204"/>
        <scheme val="major"/>
      </rPr>
      <t>(1160х400х952)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</si>
  <si>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10ССТ.3.600 </t>
    </r>
    <r>
      <rPr>
        <sz val="28"/>
        <rFont val="Cambria"/>
        <family val="1"/>
        <charset val="204"/>
        <scheme val="major"/>
      </rPr>
      <t>(1760х400х952)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</si>
  <si>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10ССТ.3.800 </t>
    </r>
    <r>
      <rPr>
        <sz val="28"/>
        <rFont val="Cambria"/>
        <family val="1"/>
        <charset val="204"/>
        <scheme val="major"/>
      </rPr>
      <t>(2360х400х952)</t>
    </r>
  </si>
  <si>
    <t>Кашпо</t>
  </si>
  <si>
    <r>
      <rPr>
        <b/>
        <sz val="28"/>
        <color rgb="FF0000FF"/>
        <rFont val="Cambria"/>
        <family val="1"/>
        <charset val="204"/>
        <scheme val="major"/>
      </rPr>
      <t xml:space="preserve">10СМН.3.455 </t>
    </r>
    <r>
      <rPr>
        <sz val="28"/>
        <rFont val="Cambria"/>
        <family val="1"/>
        <charset val="204"/>
        <scheme val="major"/>
      </rPr>
      <t>(455х350х790)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</si>
  <si>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10К.400 </t>
    </r>
    <r>
      <rPr>
        <sz val="28"/>
        <rFont val="Cambria"/>
        <family val="1"/>
        <charset val="204"/>
        <scheme val="major"/>
      </rPr>
      <t>(358х396х150)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</si>
  <si>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10К.600 </t>
    </r>
    <r>
      <rPr>
        <sz val="28"/>
        <rFont val="Cambria"/>
        <family val="1"/>
        <charset val="204"/>
        <scheme val="major"/>
      </rPr>
      <t>(558х396х150)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</si>
  <si>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10К.800 </t>
    </r>
    <r>
      <rPr>
        <sz val="28"/>
        <rFont val="Cambria"/>
        <family val="1"/>
        <charset val="204"/>
        <scheme val="major"/>
      </rPr>
      <t>(758х396х150)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</si>
  <si>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10ВКФ.400 </t>
    </r>
    <r>
      <rPr>
        <sz val="28"/>
        <rFont val="Cambria"/>
        <family val="1"/>
        <charset val="204"/>
        <scheme val="major"/>
      </rPr>
      <t>(358х380х358)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</si>
  <si>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10ВКФ.600 </t>
    </r>
    <r>
      <rPr>
        <sz val="28"/>
        <rFont val="Cambria"/>
        <family val="1"/>
        <charset val="204"/>
        <scheme val="major"/>
      </rPr>
      <t>(558х380х358)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</si>
  <si>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10ВКФ.800 </t>
    </r>
    <r>
      <rPr>
        <sz val="28"/>
        <rFont val="Cambria"/>
        <family val="1"/>
        <charset val="204"/>
        <scheme val="major"/>
      </rPr>
      <t>(758х380х358)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</si>
  <si>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10ВКЯ.400 </t>
    </r>
    <r>
      <rPr>
        <sz val="28"/>
        <rFont val="Cambria"/>
        <family val="1"/>
        <charset val="204"/>
        <scheme val="major"/>
      </rPr>
      <t>(358х380х358)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</si>
  <si>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10ВКЯ.600 </t>
    </r>
    <r>
      <rPr>
        <sz val="28"/>
        <rFont val="Cambria"/>
        <family val="1"/>
        <charset val="204"/>
        <scheme val="major"/>
      </rPr>
      <t>(558х380х358)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</si>
  <si>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10ВКЯ.800 </t>
    </r>
    <r>
      <rPr>
        <sz val="28"/>
        <rFont val="Cambria"/>
        <family val="1"/>
        <charset val="204"/>
        <scheme val="major"/>
      </rPr>
      <t>(758х380х358)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</si>
  <si>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10ВК.400 </t>
    </r>
    <r>
      <rPr>
        <sz val="28"/>
        <rFont val="Cambria"/>
        <family val="1"/>
        <charset val="204"/>
        <scheme val="major"/>
      </rPr>
      <t>(358х364х358)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</si>
  <si>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10ВК.600 </t>
    </r>
    <r>
      <rPr>
        <sz val="28"/>
        <rFont val="Cambria"/>
        <family val="1"/>
        <charset val="204"/>
        <scheme val="major"/>
      </rPr>
      <t>(558х364х358)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</si>
  <si>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10ВК.800 </t>
    </r>
    <r>
      <rPr>
        <sz val="28"/>
        <rFont val="Cambria"/>
        <family val="1"/>
        <charset val="204"/>
        <scheme val="major"/>
      </rPr>
      <t>(758х364х358)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</si>
  <si>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10СПВ.6.400 </t>
    </r>
    <r>
      <rPr>
        <sz val="28"/>
        <rFont val="Cambria"/>
        <family val="1"/>
        <charset val="204"/>
        <scheme val="major"/>
      </rPr>
      <t>(380х400х2080)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</si>
  <si>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10СПВ.6.600 </t>
    </r>
    <r>
      <rPr>
        <sz val="28"/>
        <rFont val="Cambria"/>
        <family val="1"/>
        <charset val="204"/>
        <scheme val="major"/>
      </rPr>
      <t>(580х400х2080)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</si>
  <si>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10СПВ.6.800 </t>
    </r>
    <r>
      <rPr>
        <sz val="28"/>
        <rFont val="Cambria"/>
        <family val="1"/>
        <charset val="204"/>
        <scheme val="major"/>
      </rPr>
      <t>(780х400х2080)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</si>
  <si>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10СПС.5.400 </t>
    </r>
    <r>
      <rPr>
        <sz val="28"/>
        <rFont val="Cambria"/>
        <family val="1"/>
        <charset val="204"/>
        <scheme val="major"/>
      </rPr>
      <t>(380х400х1704)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</si>
  <si>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10СПС.5.600 </t>
    </r>
    <r>
      <rPr>
        <sz val="28"/>
        <rFont val="Cambria"/>
        <family val="1"/>
        <charset val="204"/>
        <scheme val="major"/>
      </rPr>
      <t>(580х400х1704)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</si>
  <si>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10СПС.5.800 </t>
    </r>
    <r>
      <rPr>
        <sz val="28"/>
        <rFont val="Cambria"/>
        <family val="1"/>
        <charset val="204"/>
        <scheme val="major"/>
      </rPr>
      <t>(780х400х1704)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</si>
  <si>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10СПС.4.400 </t>
    </r>
    <r>
      <rPr>
        <sz val="28"/>
        <rFont val="Cambria"/>
        <family val="1"/>
        <charset val="204"/>
        <scheme val="major"/>
      </rPr>
      <t>(380х400х1328)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</si>
  <si>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10СПС.4.600 </t>
    </r>
    <r>
      <rPr>
        <sz val="28"/>
        <rFont val="Cambria"/>
        <family val="1"/>
        <charset val="204"/>
        <scheme val="major"/>
      </rPr>
      <t>(580х400х1328)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</si>
  <si>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10СПС.4.800 </t>
    </r>
    <r>
      <rPr>
        <sz val="28"/>
        <rFont val="Cambria"/>
        <family val="1"/>
        <charset val="204"/>
        <scheme val="major"/>
      </rPr>
      <t>(780х400х1328)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</si>
  <si>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10СПС.3.400 </t>
    </r>
    <r>
      <rPr>
        <sz val="28"/>
        <rFont val="Cambria"/>
        <family val="1"/>
        <charset val="204"/>
        <scheme val="major"/>
      </rPr>
      <t>(380х400х952)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</si>
  <si>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10СПС.3.600 </t>
    </r>
    <r>
      <rPr>
        <sz val="28"/>
        <rFont val="Cambria"/>
        <family val="1"/>
        <charset val="204"/>
        <scheme val="major"/>
      </rPr>
      <t>(580х400х952)</t>
    </r>
  </si>
  <si>
    <r>
      <rPr>
        <b/>
        <sz val="28"/>
        <color rgb="FF0000FF"/>
        <rFont val="Cambria"/>
        <family val="1"/>
        <charset val="204"/>
        <scheme val="major"/>
      </rPr>
      <t xml:space="preserve">10СПС.3.800 </t>
    </r>
    <r>
      <rPr>
        <sz val="28"/>
        <rFont val="Cambria"/>
        <family val="1"/>
        <charset val="204"/>
        <scheme val="major"/>
      </rPr>
      <t>(780х400х952)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</si>
  <si>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10СВ.6.400 </t>
    </r>
    <r>
      <rPr>
        <sz val="16"/>
        <rFont val="Cambria"/>
        <family val="1"/>
        <charset val="204"/>
        <scheme val="major"/>
      </rPr>
      <t>(400х400х2080)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</si>
  <si>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10СВД.6.400 </t>
    </r>
    <r>
      <rPr>
        <sz val="16"/>
        <rFont val="Cambria"/>
        <family val="1"/>
        <charset val="204"/>
        <scheme val="major"/>
      </rPr>
      <t>(780х400х2080)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</si>
  <si>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10СВТ.6.400 </t>
    </r>
    <r>
      <rPr>
        <sz val="16"/>
        <rFont val="Cambria"/>
        <family val="1"/>
        <charset val="204"/>
        <scheme val="major"/>
      </rPr>
      <t>(1160х400х2080)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</si>
  <si>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10СВ.6.600 </t>
    </r>
    <r>
      <rPr>
        <sz val="16"/>
        <rFont val="Cambria"/>
        <family val="1"/>
        <charset val="204"/>
        <scheme val="major"/>
      </rPr>
      <t>(600х400х2080)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</si>
  <si>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10СВД.6.600 </t>
    </r>
    <r>
      <rPr>
        <sz val="16"/>
        <rFont val="Cambria"/>
        <family val="1"/>
        <charset val="204"/>
        <scheme val="major"/>
      </rPr>
      <t>(1180х400х2080)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</si>
  <si>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10СВТ.6.600 </t>
    </r>
    <r>
      <rPr>
        <sz val="16"/>
        <rFont val="Cambria"/>
        <family val="1"/>
        <charset val="204"/>
        <scheme val="major"/>
      </rPr>
      <t>(1760х400х2080)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</si>
  <si>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10СВ.6.800 </t>
    </r>
    <r>
      <rPr>
        <sz val="16"/>
        <rFont val="Cambria"/>
        <family val="1"/>
        <charset val="204"/>
        <scheme val="major"/>
      </rPr>
      <t>(800х400х2080)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</si>
  <si>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10СВД.6.800 </t>
    </r>
    <r>
      <rPr>
        <sz val="16"/>
        <rFont val="Cambria"/>
        <family val="1"/>
        <charset val="204"/>
        <scheme val="major"/>
      </rPr>
      <t>(1580х400х2080)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</si>
  <si>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10СВТ.6.800 </t>
    </r>
    <r>
      <rPr>
        <sz val="16"/>
        <rFont val="Cambria"/>
        <family val="1"/>
        <charset val="204"/>
        <scheme val="major"/>
      </rPr>
      <t>(2360х400х2080)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</si>
  <si>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10СС.5.400 </t>
    </r>
    <r>
      <rPr>
        <sz val="16"/>
        <rFont val="Cambria"/>
        <family val="1"/>
        <charset val="204"/>
        <scheme val="major"/>
      </rPr>
      <t>(400х400х1704)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</si>
  <si>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10ССД.5.400 </t>
    </r>
    <r>
      <rPr>
        <sz val="16"/>
        <rFont val="Cambria"/>
        <family val="1"/>
        <charset val="204"/>
        <scheme val="major"/>
      </rPr>
      <t>(780х400х1704)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</si>
  <si>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10ССТ.5.400 </t>
    </r>
    <r>
      <rPr>
        <sz val="16"/>
        <rFont val="Cambria"/>
        <family val="1"/>
        <charset val="204"/>
        <scheme val="major"/>
      </rPr>
      <t>(1160х400х1704)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</si>
  <si>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10СС.5.600 </t>
    </r>
    <r>
      <rPr>
        <sz val="16"/>
        <rFont val="Cambria"/>
        <family val="1"/>
        <charset val="204"/>
        <scheme val="major"/>
      </rPr>
      <t>(600х400х1704)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</si>
  <si>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10ССД.5.600 </t>
    </r>
    <r>
      <rPr>
        <sz val="16"/>
        <rFont val="Cambria"/>
        <family val="1"/>
        <charset val="204"/>
        <scheme val="major"/>
      </rPr>
      <t>(1180х400х1704)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</si>
  <si>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10ССТ.5.600 </t>
    </r>
    <r>
      <rPr>
        <sz val="16"/>
        <rFont val="Cambria"/>
        <family val="1"/>
        <charset val="204"/>
        <scheme val="major"/>
      </rPr>
      <t>(1760х400х1704)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</si>
  <si>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10СС.5.800 </t>
    </r>
    <r>
      <rPr>
        <sz val="16"/>
        <rFont val="Cambria"/>
        <family val="1"/>
        <charset val="204"/>
        <scheme val="major"/>
      </rPr>
      <t>(800х400х1704)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</si>
  <si>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10ССД.5.800 </t>
    </r>
    <r>
      <rPr>
        <sz val="16"/>
        <rFont val="Cambria"/>
        <family val="1"/>
        <charset val="204"/>
        <scheme val="major"/>
      </rPr>
      <t>(1580х400х1704)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</si>
  <si>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10ССТ.5.800 </t>
    </r>
    <r>
      <rPr>
        <sz val="16"/>
        <rFont val="Cambria"/>
        <family val="1"/>
        <charset val="204"/>
        <scheme val="major"/>
      </rPr>
      <t>(2360х400х1704)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</si>
  <si>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10СС.4.400 </t>
    </r>
    <r>
      <rPr>
        <sz val="16"/>
        <rFont val="Cambria"/>
        <family val="1"/>
        <charset val="204"/>
        <scheme val="major"/>
      </rPr>
      <t>(400х400х1328)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</si>
  <si>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10ССД.4.400 </t>
    </r>
    <r>
      <rPr>
        <sz val="16"/>
        <rFont val="Cambria"/>
        <family val="1"/>
        <charset val="204"/>
        <scheme val="major"/>
      </rPr>
      <t>(780х400х1328)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</si>
  <si>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10ССТ.4.400 </t>
    </r>
    <r>
      <rPr>
        <sz val="16"/>
        <rFont val="Cambria"/>
        <family val="1"/>
        <charset val="204"/>
        <scheme val="major"/>
      </rPr>
      <t>(1160х400х1328)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</si>
  <si>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10СС.4.600 </t>
    </r>
    <r>
      <rPr>
        <sz val="16"/>
        <rFont val="Cambria"/>
        <family val="1"/>
        <charset val="204"/>
        <scheme val="major"/>
      </rPr>
      <t>(600х400х1328)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</si>
  <si>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10ССД.4.600 </t>
    </r>
    <r>
      <rPr>
        <sz val="16"/>
        <rFont val="Cambria"/>
        <family val="1"/>
        <charset val="204"/>
        <scheme val="major"/>
      </rPr>
      <t>(1180х400х1328)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</si>
  <si>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10ССТ.4.600 </t>
    </r>
    <r>
      <rPr>
        <sz val="16"/>
        <rFont val="Cambria"/>
        <family val="1"/>
        <charset val="204"/>
        <scheme val="major"/>
      </rPr>
      <t>(1760х400х1328)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</si>
  <si>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10СС.4.800 </t>
    </r>
    <r>
      <rPr>
        <sz val="16"/>
        <rFont val="Cambria"/>
        <family val="1"/>
        <charset val="204"/>
        <scheme val="major"/>
      </rPr>
      <t>(800х400х1328)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</si>
  <si>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10ССД.4.800 </t>
    </r>
    <r>
      <rPr>
        <sz val="16"/>
        <rFont val="Cambria"/>
        <family val="1"/>
        <charset val="204"/>
        <scheme val="major"/>
      </rPr>
      <t>(1580х400х1328)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</si>
  <si>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10ССТ.4.800 </t>
    </r>
    <r>
      <rPr>
        <sz val="16"/>
        <rFont val="Cambria"/>
        <family val="1"/>
        <charset val="204"/>
        <scheme val="major"/>
      </rPr>
      <t>(2360х400х1328)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</si>
  <si>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10СС.3.400 </t>
    </r>
    <r>
      <rPr>
        <sz val="16"/>
        <rFont val="Cambria"/>
        <family val="1"/>
        <charset val="204"/>
        <scheme val="major"/>
      </rPr>
      <t>(400х400х952)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</si>
  <si>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10ССД.3.400 </t>
    </r>
    <r>
      <rPr>
        <sz val="16"/>
        <rFont val="Cambria"/>
        <family val="1"/>
        <charset val="204"/>
        <scheme val="major"/>
      </rPr>
      <t>(780х400х952)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</si>
  <si>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10ССТ.3.400 </t>
    </r>
    <r>
      <rPr>
        <sz val="16"/>
        <rFont val="Cambria"/>
        <family val="1"/>
        <charset val="204"/>
        <scheme val="major"/>
      </rPr>
      <t>(1160х400х952)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</si>
  <si>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10СС.3.600 </t>
    </r>
    <r>
      <rPr>
        <sz val="16"/>
        <rFont val="Cambria"/>
        <family val="1"/>
        <charset val="204"/>
        <scheme val="major"/>
      </rPr>
      <t>(600х400х952)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</si>
  <si>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10ССД.3.600 </t>
    </r>
    <r>
      <rPr>
        <sz val="16"/>
        <rFont val="Cambria"/>
        <family val="1"/>
        <charset val="204"/>
        <scheme val="major"/>
      </rPr>
      <t>(1180х400х952)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</si>
  <si>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10ССТ.3.600 </t>
    </r>
    <r>
      <rPr>
        <sz val="16"/>
        <rFont val="Cambria"/>
        <family val="1"/>
        <charset val="204"/>
        <scheme val="major"/>
      </rPr>
      <t>(1760х400х952)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</si>
  <si>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10СС.3.800 </t>
    </r>
    <r>
      <rPr>
        <sz val="16"/>
        <rFont val="Cambria"/>
        <family val="1"/>
        <charset val="204"/>
        <scheme val="major"/>
      </rPr>
      <t>(800х400х952)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</si>
  <si>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10ССД.3.800 </t>
    </r>
    <r>
      <rPr>
        <sz val="16"/>
        <rFont val="Cambria"/>
        <family val="1"/>
        <charset val="204"/>
        <scheme val="major"/>
      </rPr>
      <t>(1580х400х952)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</si>
  <si>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10ССТ.3.800 </t>
    </r>
    <r>
      <rPr>
        <sz val="16"/>
        <rFont val="Cambria"/>
        <family val="1"/>
        <charset val="204"/>
        <scheme val="major"/>
      </rPr>
      <t>(2360х400х952)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</si>
  <si>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10СМН.3.455 </t>
    </r>
    <r>
      <rPr>
        <sz val="16"/>
        <rFont val="Cambria"/>
        <family val="1"/>
        <charset val="204"/>
        <scheme val="major"/>
      </rPr>
      <t>(455х350х790)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</si>
  <si>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10К.400 </t>
    </r>
    <r>
      <rPr>
        <sz val="16"/>
        <rFont val="Cambria"/>
        <family val="1"/>
        <charset val="204"/>
        <scheme val="major"/>
      </rPr>
      <t>(358х396х150)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</si>
  <si>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10К.600 </t>
    </r>
    <r>
      <rPr>
        <sz val="16"/>
        <rFont val="Cambria"/>
        <family val="1"/>
        <charset val="204"/>
        <scheme val="major"/>
      </rPr>
      <t>(558х396х150)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</si>
  <si>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10К.800 </t>
    </r>
    <r>
      <rPr>
        <sz val="16"/>
        <rFont val="Cambria"/>
        <family val="1"/>
        <charset val="204"/>
        <scheme val="major"/>
      </rPr>
      <t>(758х396х150)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</si>
  <si>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10ВКФ.400 </t>
    </r>
    <r>
      <rPr>
        <sz val="16"/>
        <rFont val="Cambria"/>
        <family val="1"/>
        <charset val="204"/>
        <scheme val="major"/>
      </rPr>
      <t>(358х380х358)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</si>
  <si>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10ВКФ.600 </t>
    </r>
    <r>
      <rPr>
        <sz val="16"/>
        <rFont val="Cambria"/>
        <family val="1"/>
        <charset val="204"/>
        <scheme val="major"/>
      </rPr>
      <t>(558х380х358)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</si>
  <si>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10ВКФ.800 </t>
    </r>
    <r>
      <rPr>
        <sz val="16"/>
        <rFont val="Cambria"/>
        <family val="1"/>
        <charset val="204"/>
        <scheme val="major"/>
      </rPr>
      <t>(758х380х358)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</si>
  <si>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10ВКЯ.400 </t>
    </r>
    <r>
      <rPr>
        <sz val="16"/>
        <rFont val="Cambria"/>
        <family val="1"/>
        <charset val="204"/>
        <scheme val="major"/>
      </rPr>
      <t>(358х380х358)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</si>
  <si>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10ВКЯ.600 </t>
    </r>
    <r>
      <rPr>
        <sz val="16"/>
        <rFont val="Cambria"/>
        <family val="1"/>
        <charset val="204"/>
        <scheme val="major"/>
      </rPr>
      <t>(558х380х358)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</si>
  <si>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10ВКЯ.800 </t>
    </r>
    <r>
      <rPr>
        <sz val="16"/>
        <rFont val="Cambria"/>
        <family val="1"/>
        <charset val="204"/>
        <scheme val="major"/>
      </rPr>
      <t>(758х380х358)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</si>
  <si>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10ВК.400 </t>
    </r>
    <r>
      <rPr>
        <sz val="16"/>
        <rFont val="Cambria"/>
        <family val="1"/>
        <charset val="204"/>
        <scheme val="major"/>
      </rPr>
      <t>(358х364х358)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</si>
  <si>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10ВК.600 </t>
    </r>
    <r>
      <rPr>
        <sz val="16"/>
        <rFont val="Cambria"/>
        <family val="1"/>
        <charset val="204"/>
        <scheme val="major"/>
      </rPr>
      <t>(558х364х358)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</si>
  <si>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10ВК.800 </t>
    </r>
    <r>
      <rPr>
        <sz val="16"/>
        <rFont val="Cambria"/>
        <family val="1"/>
        <charset val="204"/>
        <scheme val="major"/>
      </rPr>
      <t>(758х364х358)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</si>
  <si>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10СПВ.6.400 </t>
    </r>
    <r>
      <rPr>
        <sz val="16"/>
        <rFont val="Cambria"/>
        <family val="1"/>
        <charset val="204"/>
        <scheme val="major"/>
      </rPr>
      <t>(380х400х2080)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</si>
  <si>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10СПС.5.400 </t>
    </r>
    <r>
      <rPr>
        <sz val="16"/>
        <rFont val="Cambria"/>
        <family val="1"/>
        <charset val="204"/>
        <scheme val="major"/>
      </rPr>
      <t>(380х400х1704)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</si>
  <si>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10СПС.4.400 </t>
    </r>
    <r>
      <rPr>
        <sz val="16"/>
        <rFont val="Cambria"/>
        <family val="1"/>
        <charset val="204"/>
        <scheme val="major"/>
      </rPr>
      <t>(380х400х1328)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</si>
  <si>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10СПС.3.400 </t>
    </r>
    <r>
      <rPr>
        <sz val="16"/>
        <rFont val="Cambria"/>
        <family val="1"/>
        <charset val="204"/>
        <scheme val="major"/>
      </rPr>
      <t>(380х400х952)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</si>
  <si>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10СПВ.6.600 </t>
    </r>
    <r>
      <rPr>
        <sz val="16"/>
        <rFont val="Cambria"/>
        <family val="1"/>
        <charset val="204"/>
        <scheme val="major"/>
      </rPr>
      <t>(580х400х2080)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</si>
  <si>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10СПС.5.600 </t>
    </r>
    <r>
      <rPr>
        <sz val="16"/>
        <rFont val="Cambria"/>
        <family val="1"/>
        <charset val="204"/>
        <scheme val="major"/>
      </rPr>
      <t>(580х400х1704)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</si>
  <si>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10СПС.4.600 </t>
    </r>
    <r>
      <rPr>
        <sz val="16"/>
        <rFont val="Cambria"/>
        <family val="1"/>
        <charset val="204"/>
        <scheme val="major"/>
      </rPr>
      <t>(580х400х1328)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</si>
  <si>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10СПС.3.600 </t>
    </r>
    <r>
      <rPr>
        <sz val="16"/>
        <rFont val="Cambria"/>
        <family val="1"/>
        <charset val="204"/>
        <scheme val="major"/>
      </rPr>
      <t>(580х400х952)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</si>
  <si>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10СПВ.6.800 </t>
    </r>
    <r>
      <rPr>
        <sz val="16"/>
        <rFont val="Cambria"/>
        <family val="1"/>
        <charset val="204"/>
        <scheme val="major"/>
      </rPr>
      <t>(780х400х2080)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</si>
  <si>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10СПС.5.800 </t>
    </r>
    <r>
      <rPr>
        <sz val="16"/>
        <rFont val="Cambria"/>
        <family val="1"/>
        <charset val="204"/>
        <scheme val="major"/>
      </rPr>
      <t>(780х400х1704)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</si>
  <si>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10СПС.4.800 </t>
    </r>
    <r>
      <rPr>
        <sz val="16"/>
        <rFont val="Cambria"/>
        <family val="1"/>
        <charset val="204"/>
        <scheme val="major"/>
      </rPr>
      <t>(780х400х1328)</t>
    </r>
  </si>
  <si>
    <r>
      <rPr>
        <b/>
        <sz val="16"/>
        <color rgb="FF0000FF"/>
        <rFont val="Cambria"/>
        <family val="1"/>
        <charset val="204"/>
        <scheme val="major"/>
      </rPr>
      <t xml:space="preserve">10СПС.3.800 </t>
    </r>
    <r>
      <rPr>
        <sz val="16"/>
        <rFont val="Cambria"/>
        <family val="1"/>
        <charset val="204"/>
        <scheme val="major"/>
      </rPr>
      <t>(780х400х952)</t>
    </r>
  </si>
  <si>
    <t>Стеллажи промежуточные</t>
  </si>
  <si>
    <t>Открытые модули</t>
  </si>
  <si>
    <r>
      <t xml:space="preserve">ЛДСП толщиной – </t>
    </r>
    <r>
      <rPr>
        <b/>
        <i/>
        <sz val="28"/>
        <color rgb="FFFF0000"/>
        <rFont val="Cambria"/>
        <family val="1"/>
        <charset val="204"/>
        <scheme val="major"/>
      </rPr>
      <t>16 мм</t>
    </r>
  </si>
  <si>
    <r>
      <t xml:space="preserve">ЛДСП толщиной – </t>
    </r>
    <r>
      <rPr>
        <b/>
        <i/>
        <sz val="33"/>
        <color rgb="FFFF0000"/>
        <rFont val="Cambria"/>
        <family val="1"/>
        <charset val="204"/>
        <scheme val="major"/>
      </rPr>
      <t>16 мм</t>
    </r>
  </si>
  <si>
    <t>Стеллаж 3 полки, высота 952мм</t>
  </si>
  <si>
    <t>Производитель оставляет за собой право изменять конструкцию и фурнитуру  без изменения внешнего вида и назначения изделия.</t>
  </si>
  <si>
    <t xml:space="preserve">Производитель оставляет за собой право изменять конструкцию и фурнитуру  без изменения внешнего вида и назначения изделия.
</t>
  </si>
  <si>
    <t>ТЕХНИЧЕСКОЕ ОПИСАНИЕ</t>
  </si>
  <si>
    <t>Группа  элементов / параметр</t>
  </si>
  <si>
    <t>Выражение  параметра</t>
  </si>
  <si>
    <t xml:space="preserve">Возможные  цвета </t>
  </si>
  <si>
    <t>Толщина  используемого  ЛДСП, мм</t>
  </si>
  <si>
    <t>Используемая  кромка, мм</t>
  </si>
  <si>
    <t>Черный</t>
  </si>
  <si>
    <t>0,4,  PVC</t>
  </si>
  <si>
    <t>0,4, PVC</t>
  </si>
  <si>
    <t>Металлокаркас стеллажа</t>
  </si>
  <si>
    <t xml:space="preserve">Фасады оснащены системой отталкивания </t>
  </si>
  <si>
    <t>Профильная труба 20х20</t>
  </si>
  <si>
    <t>Стеллажи «CUBOS»</t>
  </si>
  <si>
    <t>Одиночные и промежуточные стеллажи Cubos</t>
  </si>
  <si>
    <t>Стеллаж мобильный Cubos</t>
  </si>
  <si>
    <t xml:space="preserve">Опора колесная </t>
  </si>
  <si>
    <t>Заглушка пластиковая для труб 20х20</t>
  </si>
  <si>
    <t>Открытые модули и кашпо Cubos</t>
  </si>
  <si>
    <t>Заглушка евровинта</t>
  </si>
  <si>
    <t>Близкий по цвету ЛДСП (Металл - чёрный)</t>
  </si>
  <si>
    <t>Пластик</t>
  </si>
  <si>
    <t>Резьба М8</t>
  </si>
  <si>
    <t>Модули с выдвижными ящиками Cubos</t>
  </si>
  <si>
    <t>Дно ящика ЛХДФ мм</t>
  </si>
  <si>
    <t>Белый</t>
  </si>
  <si>
    <t>Направляющие шариковые полного выдвижения мм</t>
  </si>
  <si>
    <t>В цвет ЛДСП</t>
  </si>
  <si>
    <t>Закрытые модули Cubos</t>
  </si>
  <si>
    <t>Опора под заглушку пластиковуя для труб 20х20</t>
  </si>
  <si>
    <t>Особенности установки стеллажей CUBOS:</t>
  </si>
  <si>
    <t>М6, регулировка +10мм</t>
  </si>
  <si>
    <t xml:space="preserve"> 1. Стеллажи CUBOS собираются на основе одиночных модулей.
 2. Последующие модули Cubos соединяются с предыдущими путём замены крайней правой стойки, которая переносится в конец собранных промежуточных модулей и становится крайней правой стойкой.
 3. Стеллажи CUBOS регулируются по высоте +10мм
 4. В открытых модулях Cubos габариты корпуса одинакового размера как и в закрытых, но на корпусе отсутствует присадка под петли.
 5. В закрытых модулях Cubos фасады оснащены нажимным толкателем с креплением и петлями фасада накладными с доводчиком.
 6. В модулях Cubos с выдвижными ящиками направляющие шариковые полного выдвижения без доводчика, выдерживают нагрузку на пару до 25 кг.</t>
  </si>
  <si>
    <t>Петли с доводчиком</t>
  </si>
  <si>
    <t>300, нагрузка до 25кг.</t>
  </si>
  <si>
    <t>D50, резьба штыря М8</t>
  </si>
  <si>
    <t>Резьба М6</t>
  </si>
  <si>
    <t>Белый, Ivory, Серый арктик, Graphit, Teakwood, Брауни, Нордвуд.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</si>
</sst>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р.&quot;;[Red]\-#,##0&quot;р.&quot;"/>
    <numFmt numFmtId="165" formatCode="_-* #,##0.00&quot;р.&quot;_-;\-* #,##0.00&quot;р.&quot;_-;_-* &quot;-&quot;??&quot;р.&quot;_-;_-@_-"/>
    <numFmt numFmtId="166" formatCode="#,##0&quot;р.&quot;;[Red]#,##0&quot;р.&quot;"/>
    <numFmt numFmtId="167" formatCode="#,##0&quot;р.&quot;"/>
    <numFmt numFmtId="168" formatCode="_-* #,##0.00&quot;р.&quot;_-;\-* #,##0.00&quot;р.&quot;_-;_-* \-??&quot;р.&quot;_-;_-@_-"/>
  </numFmts>
  <fonts count="10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8"/>
      <color indexed="17"/>
      <name val="Arial Cyr"/>
      <charset val="204"/>
    </font>
    <font>
      <b/>
      <sz val="18"/>
      <color indexed="10"/>
      <name val="Arial Cyr"/>
      <charset val="204"/>
    </font>
    <font>
      <b/>
      <sz val="26"/>
      <color indexed="10"/>
      <name val="Times New Roman"/>
      <family val="1"/>
      <charset val="204"/>
    </font>
    <font>
      <b/>
      <sz val="26"/>
      <color indexed="17"/>
      <name val="Times New Roman"/>
      <family val="1"/>
      <charset val="204"/>
    </font>
    <font>
      <b/>
      <sz val="16"/>
      <name val="Arial Cyr"/>
      <charset val="204"/>
    </font>
    <font>
      <b/>
      <sz val="20"/>
      <name val="Cambria"/>
      <family val="1"/>
      <charset val="204"/>
      <scheme val="major"/>
    </font>
    <font>
      <b/>
      <i/>
      <sz val="2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8"/>
      <name val="Cambria"/>
      <family val="1"/>
      <charset val="204"/>
      <scheme val="major"/>
    </font>
    <font>
      <b/>
      <i/>
      <sz val="18"/>
      <name val="Cambria"/>
      <family val="1"/>
      <charset val="204"/>
      <scheme val="major"/>
    </font>
    <font>
      <b/>
      <i/>
      <sz val="14"/>
      <name val="Cambria"/>
      <family val="1"/>
      <charset val="204"/>
      <scheme val="major"/>
    </font>
    <font>
      <b/>
      <i/>
      <sz val="16"/>
      <name val="Cambria"/>
      <family val="1"/>
      <charset val="204"/>
      <scheme val="major"/>
    </font>
    <font>
      <b/>
      <i/>
      <sz val="22"/>
      <name val="Cambria"/>
      <family val="1"/>
      <charset val="204"/>
      <scheme val="major"/>
    </font>
    <font>
      <sz val="1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8"/>
      <color indexed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2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23"/>
      <color indexed="18"/>
      <name val="Cambria"/>
      <family val="1"/>
      <charset val="204"/>
      <scheme val="major"/>
    </font>
    <font>
      <sz val="10"/>
      <color indexed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u/>
      <sz val="14"/>
      <color indexed="12"/>
      <name val="Cambria"/>
      <family val="1"/>
      <charset val="204"/>
      <scheme val="major"/>
    </font>
    <font>
      <b/>
      <sz val="12"/>
      <color indexed="10"/>
      <name val="Cambria"/>
      <family val="1"/>
      <charset val="204"/>
      <scheme val="major"/>
    </font>
    <font>
      <sz val="10"/>
      <color indexed="18"/>
      <name val="Cambria"/>
      <family val="1"/>
      <charset val="204"/>
      <scheme val="major"/>
    </font>
    <font>
      <u/>
      <sz val="10"/>
      <color indexed="12"/>
      <name val="Cambria"/>
      <family val="1"/>
      <charset val="204"/>
      <scheme val="major"/>
    </font>
    <font>
      <b/>
      <sz val="24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20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20"/>
      <color indexed="10"/>
      <name val="Cambria"/>
      <family val="1"/>
      <charset val="204"/>
      <scheme val="major"/>
    </font>
    <font>
      <b/>
      <i/>
      <sz val="26"/>
      <name val="Cambria"/>
      <family val="1"/>
      <charset val="204"/>
      <scheme val="major"/>
    </font>
    <font>
      <u/>
      <sz val="11"/>
      <color theme="10"/>
      <name val="Calibri"/>
      <family val="2"/>
      <charset val="204"/>
      <scheme val="minor"/>
    </font>
    <font>
      <u/>
      <sz val="10"/>
      <color rgb="FF0000FF"/>
      <name val="Arial Cyr"/>
      <charset val="204"/>
    </font>
    <font>
      <sz val="8"/>
      <name val="Arial"/>
      <family val="2"/>
    </font>
    <font>
      <b/>
      <sz val="26"/>
      <name val="Cambria"/>
      <family val="1"/>
      <charset val="204"/>
      <scheme val="major"/>
    </font>
    <font>
      <sz val="26"/>
      <name val="Cambria"/>
      <family val="1"/>
      <charset val="204"/>
      <scheme val="major"/>
    </font>
    <font>
      <b/>
      <sz val="26"/>
      <color theme="1"/>
      <name val="Cambria"/>
      <family val="1"/>
      <charset val="204"/>
      <scheme val="major"/>
    </font>
    <font>
      <b/>
      <i/>
      <sz val="33"/>
      <name val="Cambria"/>
      <family val="1"/>
      <charset val="204"/>
      <scheme val="major"/>
    </font>
    <font>
      <b/>
      <sz val="28"/>
      <name val="Cambria"/>
      <family val="1"/>
      <charset val="204"/>
      <scheme val="major"/>
    </font>
    <font>
      <sz val="28"/>
      <name val="Cambria"/>
      <family val="1"/>
      <charset val="204"/>
      <scheme val="major"/>
    </font>
    <font>
      <b/>
      <sz val="26"/>
      <color indexed="10"/>
      <name val="Cambria"/>
      <family val="1"/>
      <charset val="204"/>
      <scheme val="major"/>
    </font>
    <font>
      <b/>
      <sz val="28"/>
      <color rgb="FF0000FF"/>
      <name val="Cambria"/>
      <family val="1"/>
      <charset val="204"/>
      <scheme val="major"/>
    </font>
    <font>
      <b/>
      <sz val="28"/>
      <color indexed="10"/>
      <name val="Cambria"/>
      <family val="1"/>
      <charset val="204"/>
      <scheme val="major"/>
    </font>
    <font>
      <b/>
      <i/>
      <sz val="48"/>
      <color theme="1"/>
      <name val="Cambria"/>
      <family val="1"/>
      <charset val="204"/>
      <scheme val="major"/>
    </font>
    <font>
      <b/>
      <i/>
      <sz val="28"/>
      <name val="Cambria"/>
      <family val="1"/>
      <charset val="204"/>
      <scheme val="major"/>
    </font>
    <font>
      <b/>
      <i/>
      <sz val="50"/>
      <name val="Cambria"/>
      <family val="1"/>
      <charset val="204"/>
      <scheme val="major"/>
    </font>
    <font>
      <sz val="16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6"/>
      <color indexed="18"/>
      <name val="Cambria"/>
      <family val="1"/>
      <charset val="204"/>
      <scheme val="major"/>
    </font>
    <font>
      <sz val="16"/>
      <color indexed="10"/>
      <name val="Cambria"/>
      <family val="1"/>
      <charset val="204"/>
      <scheme val="major"/>
    </font>
    <font>
      <b/>
      <u/>
      <sz val="16"/>
      <color indexed="12"/>
      <name val="Cambria"/>
      <family val="1"/>
      <charset val="204"/>
      <scheme val="major"/>
    </font>
    <font>
      <b/>
      <u/>
      <sz val="16"/>
      <color indexed="12"/>
      <name val="Arial Cyr"/>
      <charset val="204"/>
    </font>
    <font>
      <b/>
      <sz val="16"/>
      <color indexed="12"/>
      <name val="Cambria"/>
      <family val="1"/>
      <charset val="204"/>
      <scheme val="major"/>
    </font>
    <font>
      <b/>
      <i/>
      <sz val="16"/>
      <color indexed="10"/>
      <name val="Cambria"/>
      <family val="1"/>
      <charset val="204"/>
      <scheme val="major"/>
    </font>
    <font>
      <b/>
      <sz val="16"/>
      <color indexed="10"/>
      <name val="Cambria"/>
      <family val="1"/>
      <charset val="204"/>
      <scheme val="major"/>
    </font>
    <font>
      <u/>
      <sz val="16"/>
      <color indexed="12"/>
      <name val="Cambria"/>
      <family val="1"/>
      <charset val="204"/>
      <scheme val="major"/>
    </font>
    <font>
      <b/>
      <i/>
      <sz val="16"/>
      <color rgb="FFFF0000"/>
      <name val="Cambria"/>
      <family val="1"/>
      <charset val="204"/>
      <scheme val="major"/>
    </font>
    <font>
      <b/>
      <sz val="16"/>
      <color rgb="FF0000FF"/>
      <name val="Cambria"/>
      <family val="1"/>
      <charset val="204"/>
      <scheme val="major"/>
    </font>
    <font>
      <b/>
      <sz val="50"/>
      <name val="Cambria"/>
      <family val="1"/>
      <charset val="204"/>
      <scheme val="major"/>
    </font>
    <font>
      <b/>
      <i/>
      <sz val="44"/>
      <color theme="1"/>
      <name val="Cambria"/>
      <family val="1"/>
      <charset val="204"/>
      <scheme val="major"/>
    </font>
    <font>
      <b/>
      <i/>
      <sz val="16"/>
      <color theme="1"/>
      <name val="Cambria"/>
      <family val="1"/>
      <charset val="204"/>
      <scheme val="major"/>
    </font>
    <font>
      <sz val="36"/>
      <name val="Cambria"/>
      <family val="1"/>
      <charset val="204"/>
      <scheme val="major"/>
    </font>
    <font>
      <b/>
      <i/>
      <sz val="28"/>
      <color indexed="10"/>
      <name val="Cambria"/>
      <family val="1"/>
      <charset val="204"/>
      <scheme val="major"/>
    </font>
    <font>
      <b/>
      <i/>
      <sz val="28"/>
      <color rgb="FFFF0000"/>
      <name val="Cambria"/>
      <family val="1"/>
      <charset val="204"/>
      <scheme val="major"/>
    </font>
    <font>
      <b/>
      <i/>
      <sz val="33"/>
      <color indexed="10"/>
      <name val="Cambria"/>
      <family val="1"/>
      <charset val="204"/>
      <scheme val="major"/>
    </font>
    <font>
      <sz val="33"/>
      <name val="Cambria"/>
      <family val="1"/>
      <charset val="204"/>
      <scheme val="major"/>
    </font>
    <font>
      <b/>
      <i/>
      <sz val="33"/>
      <color rgb="FFFF0000"/>
      <name val="Cambria"/>
      <family val="1"/>
      <charset val="204"/>
      <scheme val="major"/>
    </font>
    <font>
      <b/>
      <sz val="36"/>
      <name val="Cambria"/>
      <family val="1"/>
      <charset val="204"/>
      <scheme val="major"/>
    </font>
    <font>
      <b/>
      <u/>
      <sz val="36"/>
      <color indexed="12"/>
      <name val="Cambria"/>
      <family val="1"/>
      <charset val="204"/>
      <scheme val="major"/>
    </font>
    <font>
      <b/>
      <u/>
      <sz val="26"/>
      <color indexed="12"/>
      <name val="Cambria"/>
      <family val="1"/>
      <charset val="204"/>
      <scheme val="major"/>
    </font>
    <font>
      <u/>
      <sz val="26"/>
      <color indexed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6"/>
      <name val="Arial Cyr"/>
      <charset val="204"/>
    </font>
    <font>
      <i/>
      <sz val="16"/>
      <name val="Arial Cyr"/>
      <charset val="204"/>
    </font>
    <font>
      <i/>
      <sz val="12"/>
      <name val="Arial Cyr"/>
      <charset val="204"/>
    </font>
    <font>
      <b/>
      <i/>
      <sz val="12"/>
      <name val="Arial"/>
      <family val="2"/>
      <charset val="204"/>
    </font>
    <font>
      <sz val="10.5"/>
      <name val="Arial Cyr"/>
      <charset val="204"/>
    </font>
    <font>
      <sz val="11"/>
      <name val="Arial"/>
      <family val="2"/>
      <charset val="204"/>
    </font>
    <font>
      <b/>
      <i/>
      <sz val="11"/>
      <name val="Cambria"/>
      <family val="1"/>
      <charset val="204"/>
      <scheme val="major"/>
    </font>
    <font>
      <i/>
      <sz val="11"/>
      <name val="Arial"/>
      <family val="2"/>
      <charset val="204"/>
    </font>
    <font>
      <b/>
      <sz val="36"/>
      <name val="Arial Cyr"/>
      <family val="2"/>
      <charset val="204"/>
    </font>
    <font>
      <sz val="36"/>
      <name val="Arial Cyr"/>
      <family val="2"/>
      <charset val="204"/>
    </font>
    <font>
      <b/>
      <sz val="16"/>
      <name val="Arial"/>
      <family val="2"/>
      <charset val="204"/>
    </font>
    <font>
      <b/>
      <i/>
      <sz val="16"/>
      <name val="Arial"/>
      <family val="2"/>
      <charset val="204"/>
    </font>
    <font>
      <u/>
      <sz val="24"/>
      <color indexed="12"/>
      <name val="Arial Cyr"/>
      <charset val="204"/>
    </font>
    <font>
      <u/>
      <sz val="28"/>
      <color indexed="12"/>
      <name val="Arial Cyr"/>
      <charset val="204"/>
    </font>
    <font>
      <b/>
      <sz val="28"/>
      <color theme="1"/>
      <name val="Cambria"/>
      <family val="1"/>
      <charset val="204"/>
      <scheme val="major"/>
    </font>
    <font>
      <b/>
      <u/>
      <sz val="28"/>
      <color indexed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366092"/>
      </top>
      <bottom/>
      <diagonal/>
    </border>
    <border>
      <left/>
      <right style="thin">
        <color rgb="FF366092"/>
      </right>
      <top/>
      <bottom/>
      <diagonal/>
    </border>
    <border>
      <left style="thin">
        <color rgb="FF366092"/>
      </left>
      <right/>
      <top/>
      <bottom/>
      <diagonal/>
    </border>
    <border>
      <left/>
      <right style="thin">
        <color rgb="FF366092"/>
      </right>
      <top style="thin">
        <color rgb="FF366092"/>
      </top>
      <bottom/>
      <diagonal/>
    </border>
    <border>
      <left style="thin">
        <color rgb="FF366092"/>
      </left>
      <right/>
      <top style="thin">
        <color rgb="FF366092"/>
      </top>
      <bottom/>
      <diagonal/>
    </border>
    <border>
      <left/>
      <right/>
      <top/>
      <bottom style="medium">
        <color rgb="FF366092"/>
      </bottom>
      <diagonal/>
    </border>
    <border>
      <left/>
      <right/>
      <top style="medium">
        <color rgb="FF366092"/>
      </top>
      <bottom style="medium">
        <color rgb="FF366092"/>
      </bottom>
      <diagonal/>
    </border>
    <border>
      <left/>
      <right style="thin">
        <color rgb="FF366092"/>
      </right>
      <top/>
      <bottom style="medium">
        <color rgb="FF366092"/>
      </bottom>
      <diagonal/>
    </border>
    <border>
      <left style="thin">
        <color rgb="FF366092"/>
      </left>
      <right/>
      <top/>
      <bottom style="medium">
        <color rgb="FF366092"/>
      </bottom>
      <diagonal/>
    </border>
    <border>
      <left style="thin">
        <color rgb="FF366092"/>
      </left>
      <right/>
      <top style="medium">
        <color rgb="FF366092"/>
      </top>
      <bottom style="medium">
        <color rgb="FF366092"/>
      </bottom>
      <diagonal/>
    </border>
    <border>
      <left/>
      <right style="thin">
        <color rgb="FF366092"/>
      </right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/>
      <top style="medium">
        <color rgb="FF366092"/>
      </top>
      <bottom/>
      <diagonal/>
    </border>
    <border>
      <left/>
      <right/>
      <top style="medium">
        <color rgb="FF366092"/>
      </top>
      <bottom/>
      <diagonal/>
    </border>
    <border>
      <left/>
      <right style="thin">
        <color rgb="FF366092"/>
      </right>
      <top style="medium">
        <color rgb="FF366092"/>
      </top>
      <bottom/>
      <diagonal/>
    </border>
    <border>
      <left style="medium">
        <color theme="0"/>
      </left>
      <right/>
      <top style="medium">
        <color rgb="FF366092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rgb="FF366092"/>
      </right>
      <top style="medium">
        <color rgb="FF366092"/>
      </top>
      <bottom style="medium">
        <color rgb="FF366092"/>
      </bottom>
      <diagonal/>
    </border>
    <border>
      <left/>
      <right style="medium">
        <color rgb="FF366092"/>
      </right>
      <top style="thin">
        <color rgb="FF366092"/>
      </top>
      <bottom/>
      <diagonal/>
    </border>
    <border>
      <left/>
      <right style="medium">
        <color rgb="FF366092"/>
      </right>
      <top/>
      <bottom/>
      <diagonal/>
    </border>
    <border>
      <left/>
      <right style="medium">
        <color rgb="FF366092"/>
      </right>
      <top/>
      <bottom style="medium">
        <color rgb="FF366092"/>
      </bottom>
      <diagonal/>
    </border>
    <border>
      <left style="medium">
        <color rgb="FF366092"/>
      </left>
      <right/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/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366092"/>
      </left>
      <right/>
      <top style="thin">
        <color rgb="FF366092"/>
      </top>
      <bottom style="thin">
        <color rgb="FF366092"/>
      </bottom>
      <diagonal/>
    </border>
    <border>
      <left/>
      <right/>
      <top style="thin">
        <color rgb="FF366092"/>
      </top>
      <bottom style="thin">
        <color rgb="FF366092"/>
      </bottom>
      <diagonal/>
    </border>
    <border>
      <left/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indexed="64"/>
      </bottom>
      <diagonal/>
    </border>
    <border>
      <left style="thin">
        <color rgb="FF366092"/>
      </left>
      <right/>
      <top/>
      <bottom style="thin">
        <color rgb="FF366092"/>
      </bottom>
      <diagonal/>
    </border>
    <border>
      <left/>
      <right/>
      <top/>
      <bottom style="thin">
        <color rgb="FF366092"/>
      </bottom>
      <diagonal/>
    </border>
    <border>
      <left/>
      <right style="thin">
        <color rgb="FF366092"/>
      </right>
      <top/>
      <bottom style="thin">
        <color rgb="FF366092"/>
      </bottom>
      <diagonal/>
    </border>
    <border>
      <left style="thin">
        <color rgb="FF366092"/>
      </left>
      <right/>
      <top style="medium">
        <color rgb="FF366092"/>
      </top>
      <bottom style="thin">
        <color rgb="FF366092"/>
      </bottom>
      <diagonal/>
    </border>
    <border>
      <left/>
      <right/>
      <top style="medium">
        <color rgb="FF366092"/>
      </top>
      <bottom style="thin">
        <color rgb="FF366092"/>
      </bottom>
      <diagonal/>
    </border>
    <border>
      <left/>
      <right style="thin">
        <color rgb="FF366092"/>
      </right>
      <top style="medium">
        <color rgb="FF366092"/>
      </top>
      <bottom style="thin">
        <color rgb="FF366092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rgb="FF366092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42" fillId="0" borderId="0"/>
    <xf numFmtId="0" fontId="2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 applyBorder="0" applyProtection="0"/>
    <xf numFmtId="0" fontId="47" fillId="0" borderId="0" applyBorder="0" applyProtection="0"/>
    <xf numFmtId="0" fontId="1" fillId="0" borderId="0"/>
    <xf numFmtId="0" fontId="1" fillId="0" borderId="0"/>
    <xf numFmtId="0" fontId="48" fillId="0" borderId="0"/>
  </cellStyleXfs>
  <cellXfs count="36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0" fontId="2" fillId="2" borderId="0" xfId="0" applyFont="1" applyFill="1"/>
    <xf numFmtId="0" fontId="12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166" fontId="11" fillId="2" borderId="0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21" fillId="2" borderId="0" xfId="0" applyFont="1" applyFill="1" applyAlignment="1">
      <alignment vertical="top"/>
    </xf>
    <xf numFmtId="0" fontId="20" fillId="2" borderId="0" xfId="0" applyFont="1" applyFill="1" applyAlignment="1">
      <alignment vertical="top" wrapText="1"/>
    </xf>
    <xf numFmtId="0" fontId="24" fillId="2" borderId="0" xfId="0" applyFont="1" applyFill="1"/>
    <xf numFmtId="0" fontId="27" fillId="2" borderId="0" xfId="0" applyFont="1" applyFill="1"/>
    <xf numFmtId="0" fontId="27" fillId="2" borderId="10" xfId="0" applyFont="1" applyFill="1" applyBorder="1"/>
    <xf numFmtId="0" fontId="29" fillId="2" borderId="10" xfId="0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33" fillId="2" borderId="0" xfId="0" applyFont="1" applyFill="1"/>
    <xf numFmtId="0" fontId="35" fillId="2" borderId="0" xfId="1" applyFont="1" applyFill="1" applyBorder="1" applyAlignment="1" applyProtection="1">
      <alignment vertical="center" wrapText="1" readingOrder="1"/>
    </xf>
    <xf numFmtId="9" fontId="28" fillId="2" borderId="0" xfId="0" applyNumberFormat="1" applyFont="1" applyFill="1" applyAlignment="1">
      <alignment horizontal="left"/>
    </xf>
    <xf numFmtId="0" fontId="36" fillId="2" borderId="0" xfId="1" applyFont="1" applyFill="1" applyBorder="1" applyAlignment="1" applyProtection="1">
      <alignment horizontal="left"/>
    </xf>
    <xf numFmtId="0" fontId="37" fillId="2" borderId="0" xfId="0" applyFont="1" applyFill="1" applyAlignment="1">
      <alignment vertical="center"/>
    </xf>
    <xf numFmtId="0" fontId="18" fillId="2" borderId="0" xfId="0" applyFont="1" applyFill="1" applyAlignment="1">
      <alignment horizontal="right" vertical="center" readingOrder="1"/>
    </xf>
    <xf numFmtId="0" fontId="39" fillId="2" borderId="0" xfId="0" applyFont="1" applyFill="1" applyAlignment="1">
      <alignment readingOrder="1"/>
    </xf>
    <xf numFmtId="0" fontId="20" fillId="2" borderId="0" xfId="0" applyFont="1" applyFill="1" applyAlignment="1">
      <alignment vertical="top" readingOrder="1"/>
    </xf>
    <xf numFmtId="0" fontId="34" fillId="2" borderId="0" xfId="0" applyFont="1" applyFill="1" applyAlignment="1">
      <alignment horizontal="right" vertical="center" readingOrder="1"/>
    </xf>
    <xf numFmtId="0" fontId="20" fillId="2" borderId="0" xfId="1" applyFont="1" applyFill="1" applyBorder="1" applyAlignment="1" applyProtection="1">
      <alignment horizontal="left" vertical="top" readingOrder="1"/>
    </xf>
    <xf numFmtId="0" fontId="20" fillId="3" borderId="0" xfId="0" applyFont="1" applyFill="1"/>
    <xf numFmtId="0" fontId="27" fillId="2" borderId="11" xfId="0" applyFont="1" applyFill="1" applyBorder="1"/>
    <xf numFmtId="0" fontId="27" fillId="2" borderId="12" xfId="0" applyFont="1" applyFill="1" applyBorder="1"/>
    <xf numFmtId="0" fontId="31" fillId="2" borderId="0" xfId="0" applyFont="1" applyFill="1" applyAlignment="1">
      <alignment vertical="center"/>
    </xf>
    <xf numFmtId="0" fontId="26" fillId="2" borderId="0" xfId="0" applyFont="1" applyFill="1"/>
    <xf numFmtId="0" fontId="18" fillId="2" borderId="12" xfId="0" applyFont="1" applyFill="1" applyBorder="1" applyAlignment="1">
      <alignment vertical="top"/>
    </xf>
    <xf numFmtId="0" fontId="35" fillId="2" borderId="0" xfId="1" applyFont="1" applyFill="1" applyBorder="1" applyAlignment="1" applyProtection="1">
      <alignment horizontal="right" vertical="center" wrapText="1" readingOrder="1"/>
    </xf>
    <xf numFmtId="0" fontId="18" fillId="2" borderId="11" xfId="0" applyFont="1" applyFill="1" applyBorder="1" applyAlignment="1">
      <alignment vertical="top"/>
    </xf>
    <xf numFmtId="0" fontId="31" fillId="2" borderId="12" xfId="0" applyFont="1" applyFill="1" applyBorder="1" applyAlignment="1">
      <alignment horizontal="left"/>
    </xf>
    <xf numFmtId="0" fontId="24" fillId="2" borderId="14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30" fillId="2" borderId="10" xfId="0" applyFont="1" applyFill="1" applyBorder="1" applyAlignment="1">
      <alignment horizontal="left" vertical="center" readingOrder="1"/>
    </xf>
    <xf numFmtId="14" fontId="40" fillId="2" borderId="0" xfId="1" applyNumberFormat="1" applyFont="1" applyFill="1" applyBorder="1" applyAlignment="1" applyProtection="1">
      <alignment horizontal="right" vertical="center" wrapText="1" readingOrder="1"/>
    </xf>
    <xf numFmtId="0" fontId="40" fillId="2" borderId="11" xfId="1" applyFont="1" applyFill="1" applyBorder="1" applyAlignment="1" applyProtection="1">
      <alignment horizontal="right" vertical="center" wrapText="1" readingOrder="1"/>
    </xf>
    <xf numFmtId="167" fontId="44" fillId="2" borderId="11" xfId="0" applyNumberFormat="1" applyFont="1" applyFill="1" applyBorder="1" applyAlignment="1">
      <alignment horizontal="center" vertical="top"/>
    </xf>
    <xf numFmtId="0" fontId="31" fillId="2" borderId="11" xfId="0" applyFont="1" applyFill="1" applyBorder="1" applyAlignment="1">
      <alignment horizontal="left"/>
    </xf>
    <xf numFmtId="0" fontId="18" fillId="2" borderId="14" xfId="0" applyFont="1" applyFill="1" applyBorder="1" applyAlignment="1">
      <alignment vertical="top"/>
    </xf>
    <xf numFmtId="0" fontId="27" fillId="2" borderId="11" xfId="0" applyFont="1" applyFill="1" applyBorder="1" applyAlignment="1">
      <alignment horizontal="center" vertical="center" wrapText="1"/>
    </xf>
    <xf numFmtId="0" fontId="30" fillId="2" borderId="10" xfId="1" applyFont="1" applyFill="1" applyBorder="1" applyAlignment="1" applyProtection="1">
      <alignment vertical="center" wrapText="1" readingOrder="1"/>
    </xf>
    <xf numFmtId="0" fontId="30" fillId="2" borderId="0" xfId="0" applyFont="1" applyFill="1"/>
    <xf numFmtId="0" fontId="52" fillId="2" borderId="12" xfId="0" applyFont="1" applyFill="1" applyBorder="1"/>
    <xf numFmtId="0" fontId="52" fillId="2" borderId="0" xfId="0" applyFont="1" applyFill="1"/>
    <xf numFmtId="0" fontId="52" fillId="2" borderId="12" xfId="0" applyFont="1" applyFill="1" applyBorder="1" applyAlignment="1">
      <alignment wrapText="1" readingOrder="1"/>
    </xf>
    <xf numFmtId="0" fontId="52" fillId="2" borderId="0" xfId="0" applyFont="1" applyFill="1" applyAlignment="1">
      <alignment wrapText="1" readingOrder="1"/>
    </xf>
    <xf numFmtId="0" fontId="38" fillId="2" borderId="0" xfId="1" applyFont="1" applyFill="1" applyBorder="1" applyAlignment="1" applyProtection="1">
      <alignment vertical="center" wrapText="1" readingOrder="1"/>
    </xf>
    <xf numFmtId="0" fontId="25" fillId="2" borderId="22" xfId="0" applyFont="1" applyFill="1" applyBorder="1" applyAlignment="1">
      <alignment vertical="top"/>
    </xf>
    <xf numFmtId="0" fontId="25" fillId="2" borderId="23" xfId="0" applyFont="1" applyFill="1" applyBorder="1" applyAlignment="1">
      <alignment vertical="top"/>
    </xf>
    <xf numFmtId="0" fontId="50" fillId="4" borderId="15" xfId="0" applyFont="1" applyFill="1" applyBorder="1"/>
    <xf numFmtId="167" fontId="55" fillId="2" borderId="15" xfId="0" applyNumberFormat="1" applyFont="1" applyFill="1" applyBorder="1" applyAlignment="1">
      <alignment horizont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/>
    </xf>
    <xf numFmtId="0" fontId="27" fillId="2" borderId="0" xfId="0" applyFont="1" applyFill="1" applyAlignment="1">
      <alignment horizontal="center" vertical="center"/>
    </xf>
    <xf numFmtId="164" fontId="31" fillId="2" borderId="0" xfId="0" applyNumberFormat="1" applyFont="1" applyFill="1"/>
    <xf numFmtId="0" fontId="18" fillId="2" borderId="0" xfId="0" applyFont="1" applyFill="1" applyAlignment="1">
      <alignment horizontal="left"/>
    </xf>
    <xf numFmtId="0" fontId="19" fillId="4" borderId="0" xfId="0" applyFont="1" applyFill="1" applyAlignment="1">
      <alignment horizontal="center" vertical="top" wrapText="1"/>
    </xf>
    <xf numFmtId="167" fontId="44" fillId="2" borderId="0" xfId="0" applyNumberFormat="1" applyFont="1" applyFill="1" applyAlignment="1">
      <alignment horizontal="center" vertical="top"/>
    </xf>
    <xf numFmtId="0" fontId="41" fillId="2" borderId="0" xfId="0" applyFont="1" applyFill="1" applyAlignment="1">
      <alignment horizontal="center" vertical="center"/>
    </xf>
    <xf numFmtId="0" fontId="41" fillId="2" borderId="0" xfId="0" applyFont="1" applyFill="1"/>
    <xf numFmtId="0" fontId="19" fillId="4" borderId="12" xfId="0" applyFont="1" applyFill="1" applyBorder="1" applyAlignment="1">
      <alignment horizontal="center" vertical="top" wrapText="1"/>
    </xf>
    <xf numFmtId="167" fontId="55" fillId="2" borderId="15" xfId="0" applyNumberFormat="1" applyFont="1" applyFill="1" applyBorder="1" applyAlignment="1">
      <alignment horizontal="right"/>
    </xf>
    <xf numFmtId="0" fontId="49" fillId="2" borderId="15" xfId="0" applyFont="1" applyFill="1" applyBorder="1"/>
    <xf numFmtId="0" fontId="41" fillId="2" borderId="11" xfId="0" applyFont="1" applyFill="1" applyBorder="1"/>
    <xf numFmtId="0" fontId="53" fillId="2" borderId="18" xfId="0" applyFont="1" applyFill="1" applyBorder="1"/>
    <xf numFmtId="0" fontId="54" fillId="4" borderId="15" xfId="0" applyFont="1" applyFill="1" applyBorder="1"/>
    <xf numFmtId="167" fontId="57" fillId="2" borderId="15" xfId="0" applyNumberFormat="1" applyFont="1" applyFill="1" applyBorder="1" applyAlignment="1">
      <alignment horizontal="right"/>
    </xf>
    <xf numFmtId="0" fontId="53" fillId="2" borderId="15" xfId="0" applyFont="1" applyFill="1" applyBorder="1"/>
    <xf numFmtId="167" fontId="57" fillId="2" borderId="0" xfId="0" applyNumberFormat="1" applyFont="1" applyFill="1" applyAlignment="1">
      <alignment horizontal="right"/>
    </xf>
    <xf numFmtId="167" fontId="57" fillId="2" borderId="11" xfId="0" applyNumberFormat="1" applyFont="1" applyFill="1" applyBorder="1" applyAlignment="1">
      <alignment horizontal="right"/>
    </xf>
    <xf numFmtId="0" fontId="27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vertical="top"/>
    </xf>
    <xf numFmtId="0" fontId="18" fillId="2" borderId="22" xfId="0" applyFont="1" applyFill="1" applyBorder="1" applyAlignment="1">
      <alignment vertical="top"/>
    </xf>
    <xf numFmtId="0" fontId="50" fillId="4" borderId="0" xfId="0" applyFont="1" applyFill="1"/>
    <xf numFmtId="167" fontId="55" fillId="2" borderId="0" xfId="0" applyNumberFormat="1" applyFont="1" applyFill="1" applyAlignment="1">
      <alignment horizontal="center"/>
    </xf>
    <xf numFmtId="167" fontId="55" fillId="2" borderId="0" xfId="0" applyNumberFormat="1" applyFont="1" applyFill="1" applyAlignment="1">
      <alignment horizontal="right"/>
    </xf>
    <xf numFmtId="0" fontId="54" fillId="4" borderId="0" xfId="0" applyFont="1" applyFill="1"/>
    <xf numFmtId="0" fontId="53" fillId="2" borderId="12" xfId="0" applyFont="1" applyFill="1" applyBorder="1"/>
    <xf numFmtId="0" fontId="59" fillId="2" borderId="21" xfId="0" applyFont="1" applyFill="1" applyBorder="1" applyAlignment="1">
      <alignment vertical="center"/>
    </xf>
    <xf numFmtId="0" fontId="25" fillId="2" borderId="11" xfId="0" applyFont="1" applyFill="1" applyBorder="1" applyAlignment="1">
      <alignment vertical="top"/>
    </xf>
    <xf numFmtId="0" fontId="25" fillId="2" borderId="20" xfId="0" applyFont="1" applyFill="1" applyBorder="1" applyAlignment="1">
      <alignment vertical="top"/>
    </xf>
    <xf numFmtId="0" fontId="27" fillId="2" borderId="25" xfId="0" applyFont="1" applyFill="1" applyBorder="1"/>
    <xf numFmtId="0" fontId="43" fillId="2" borderId="0" xfId="0" applyFont="1" applyFill="1" applyAlignment="1">
      <alignment horizontal="center" vertical="center"/>
    </xf>
    <xf numFmtId="0" fontId="61" fillId="2" borderId="10" xfId="0" applyFont="1" applyFill="1" applyBorder="1"/>
    <xf numFmtId="0" fontId="20" fillId="2" borderId="10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left" vertical="center" readingOrder="1"/>
    </xf>
    <xf numFmtId="0" fontId="20" fillId="2" borderId="10" xfId="1" applyFont="1" applyFill="1" applyBorder="1" applyAlignment="1" applyProtection="1">
      <alignment vertical="center" wrapText="1" readingOrder="1"/>
    </xf>
    <xf numFmtId="0" fontId="63" fillId="2" borderId="0" xfId="0" applyFont="1" applyFill="1" applyAlignment="1">
      <alignment vertical="center"/>
    </xf>
    <xf numFmtId="0" fontId="64" fillId="2" borderId="0" xfId="0" applyFont="1" applyFill="1"/>
    <xf numFmtId="0" fontId="20" fillId="2" borderId="0" xfId="0" applyFont="1" applyFill="1"/>
    <xf numFmtId="9" fontId="68" fillId="2" borderId="0" xfId="0" applyNumberFormat="1" applyFont="1" applyFill="1" applyAlignment="1">
      <alignment horizontal="left"/>
    </xf>
    <xf numFmtId="0" fontId="69" fillId="2" borderId="0" xfId="1" applyFont="1" applyFill="1" applyBorder="1" applyAlignment="1" applyProtection="1">
      <alignment horizontal="left"/>
    </xf>
    <xf numFmtId="0" fontId="20" fillId="2" borderId="0" xfId="0" applyFont="1" applyFill="1" applyAlignment="1">
      <alignment horizontal="right" vertical="center" readingOrder="1"/>
    </xf>
    <xf numFmtId="0" fontId="65" fillId="2" borderId="0" xfId="1" applyFont="1" applyFill="1" applyBorder="1" applyAlignment="1" applyProtection="1">
      <alignment vertical="center" wrapText="1" readingOrder="1"/>
    </xf>
    <xf numFmtId="0" fontId="70" fillId="2" borderId="0" xfId="1" applyFont="1" applyFill="1" applyBorder="1" applyAlignment="1" applyProtection="1">
      <alignment vertical="center" wrapText="1" readingOrder="1"/>
    </xf>
    <xf numFmtId="0" fontId="61" fillId="2" borderId="12" xfId="0" applyFont="1" applyFill="1" applyBorder="1"/>
    <xf numFmtId="0" fontId="20" fillId="2" borderId="0" xfId="0" applyFont="1" applyFill="1" applyAlignment="1">
      <alignment readingOrder="1"/>
    </xf>
    <xf numFmtId="0" fontId="61" fillId="2" borderId="0" xfId="0" applyFont="1" applyFill="1"/>
    <xf numFmtId="0" fontId="24" fillId="2" borderId="12" xfId="0" applyFont="1" applyFill="1" applyBorder="1" applyAlignment="1">
      <alignment wrapText="1" readingOrder="1"/>
    </xf>
    <xf numFmtId="0" fontId="24" fillId="2" borderId="0" xfId="0" applyFont="1" applyFill="1" applyAlignment="1">
      <alignment wrapText="1" readingOrder="1"/>
    </xf>
    <xf numFmtId="0" fontId="65" fillId="2" borderId="0" xfId="1" applyFont="1" applyFill="1" applyBorder="1" applyAlignment="1" applyProtection="1">
      <alignment horizontal="right" vertical="center" wrapText="1" readingOrder="1"/>
    </xf>
    <xf numFmtId="0" fontId="61" fillId="2" borderId="11" xfId="0" applyFont="1" applyFill="1" applyBorder="1"/>
    <xf numFmtId="14" fontId="62" fillId="2" borderId="0" xfId="1" applyNumberFormat="1" applyFont="1" applyFill="1" applyBorder="1" applyAlignment="1" applyProtection="1">
      <alignment horizontal="right" vertical="center" wrapText="1" readingOrder="1"/>
    </xf>
    <xf numFmtId="0" fontId="62" fillId="2" borderId="11" xfId="1" applyFont="1" applyFill="1" applyBorder="1" applyAlignment="1" applyProtection="1">
      <alignment horizontal="right" vertical="center" wrapText="1" readingOrder="1"/>
    </xf>
    <xf numFmtId="0" fontId="24" fillId="2" borderId="12" xfId="0" applyFont="1" applyFill="1" applyBorder="1"/>
    <xf numFmtId="0" fontId="20" fillId="2" borderId="0" xfId="0" applyFont="1" applyFill="1" applyAlignment="1">
      <alignment vertical="center"/>
    </xf>
    <xf numFmtId="9" fontId="68" fillId="2" borderId="0" xfId="0" applyNumberFormat="1" applyFont="1" applyFill="1" applyAlignment="1">
      <alignment horizontal="left" vertical="center"/>
    </xf>
    <xf numFmtId="0" fontId="61" fillId="2" borderId="0" xfId="0" applyFont="1" applyFill="1" applyAlignment="1">
      <alignment vertical="center"/>
    </xf>
    <xf numFmtId="0" fontId="24" fillId="2" borderId="0" xfId="0" applyFont="1" applyFill="1" applyAlignment="1">
      <alignment horizontal="right" vertical="center"/>
    </xf>
    <xf numFmtId="9" fontId="68" fillId="2" borderId="15" xfId="0" applyNumberFormat="1" applyFont="1" applyFill="1" applyBorder="1" applyAlignment="1">
      <alignment horizontal="right" vertical="center"/>
    </xf>
    <xf numFmtId="9" fontId="68" fillId="2" borderId="17" xfId="0" applyNumberFormat="1" applyFont="1" applyFill="1" applyBorder="1" applyAlignment="1">
      <alignment horizontal="right" vertical="center"/>
    </xf>
    <xf numFmtId="0" fontId="20" fillId="2" borderId="12" xfId="0" applyFont="1" applyFill="1" applyBorder="1" applyAlignment="1">
      <alignment vertical="top"/>
    </xf>
    <xf numFmtId="0" fontId="20" fillId="2" borderId="0" xfId="0" applyFont="1" applyFill="1" applyAlignment="1">
      <alignment horizontal="left"/>
    </xf>
    <xf numFmtId="0" fontId="24" fillId="4" borderId="0" xfId="0" applyFont="1" applyFill="1" applyAlignment="1">
      <alignment horizontal="center" vertical="top" wrapText="1"/>
    </xf>
    <xf numFmtId="0" fontId="24" fillId="4" borderId="11" xfId="0" applyFont="1" applyFill="1" applyBorder="1" applyAlignment="1">
      <alignment horizontal="center" vertical="top" wrapText="1"/>
    </xf>
    <xf numFmtId="167" fontId="69" fillId="2" borderId="11" xfId="0" applyNumberFormat="1" applyFont="1" applyFill="1" applyBorder="1" applyAlignment="1">
      <alignment horizontal="center" vertical="top"/>
    </xf>
    <xf numFmtId="0" fontId="20" fillId="2" borderId="18" xfId="0" applyFont="1" applyFill="1" applyBorder="1"/>
    <xf numFmtId="0" fontId="61" fillId="4" borderId="15" xfId="0" applyFont="1" applyFill="1" applyBorder="1"/>
    <xf numFmtId="0" fontId="27" fillId="2" borderId="13" xfId="0" applyFont="1" applyFill="1" applyBorder="1"/>
    <xf numFmtId="167" fontId="44" fillId="2" borderId="12" xfId="0" applyNumberFormat="1" applyFont="1" applyFill="1" applyBorder="1" applyAlignment="1">
      <alignment horizontal="center" vertical="top"/>
    </xf>
    <xf numFmtId="0" fontId="19" fillId="4" borderId="11" xfId="0" applyFont="1" applyFill="1" applyBorder="1" applyAlignment="1">
      <alignment horizontal="center" vertical="top" wrapText="1"/>
    </xf>
    <xf numFmtId="0" fontId="53" fillId="2" borderId="0" xfId="0" applyFont="1" applyFill="1"/>
    <xf numFmtId="0" fontId="53" fillId="2" borderId="11" xfId="0" applyFont="1" applyFill="1" applyBorder="1"/>
    <xf numFmtId="0" fontId="49" fillId="2" borderId="0" xfId="0" applyFont="1" applyFill="1"/>
    <xf numFmtId="167" fontId="57" fillId="2" borderId="17" xfId="0" applyNumberFormat="1" applyFont="1" applyFill="1" applyBorder="1" applyAlignment="1">
      <alignment horizontal="right"/>
    </xf>
    <xf numFmtId="0" fontId="18" fillId="2" borderId="21" xfId="0" applyFont="1" applyFill="1" applyBorder="1" applyAlignment="1">
      <alignment vertical="top"/>
    </xf>
    <xf numFmtId="0" fontId="27" fillId="2" borderId="22" xfId="0" applyFont="1" applyFill="1" applyBorder="1"/>
    <xf numFmtId="0" fontId="27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vertical="top"/>
    </xf>
    <xf numFmtId="0" fontId="27" fillId="2" borderId="21" xfId="0" applyFont="1" applyFill="1" applyBorder="1"/>
    <xf numFmtId="0" fontId="27" fillId="2" borderId="23" xfId="0" applyFont="1" applyFill="1" applyBorder="1"/>
    <xf numFmtId="0" fontId="61" fillId="2" borderId="0" xfId="0" applyFont="1" applyFill="1" applyAlignment="1">
      <alignment horizontal="center" vertical="center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7" xfId="0" applyFont="1" applyFill="1" applyBorder="1"/>
    <xf numFmtId="0" fontId="27" fillId="2" borderId="28" xfId="0" applyFont="1" applyFill="1" applyBorder="1"/>
    <xf numFmtId="167" fontId="44" fillId="2" borderId="28" xfId="0" applyNumberFormat="1" applyFont="1" applyFill="1" applyBorder="1" applyAlignment="1">
      <alignment horizontal="center" vertical="top"/>
    </xf>
    <xf numFmtId="167" fontId="57" fillId="2" borderId="29" xfId="0" applyNumberFormat="1" applyFont="1" applyFill="1" applyBorder="1" applyAlignment="1">
      <alignment horizontal="right"/>
    </xf>
    <xf numFmtId="0" fontId="20" fillId="2" borderId="21" xfId="0" applyFont="1" applyFill="1" applyBorder="1" applyAlignment="1">
      <alignment vertical="top"/>
    </xf>
    <xf numFmtId="0" fontId="61" fillId="2" borderId="22" xfId="0" applyFont="1" applyFill="1" applyBorder="1"/>
    <xf numFmtId="0" fontId="61" fillId="2" borderId="23" xfId="0" applyFont="1" applyFill="1" applyBorder="1"/>
    <xf numFmtId="0" fontId="61" fillId="2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vertical="top"/>
    </xf>
    <xf numFmtId="0" fontId="61" fillId="2" borderId="23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left"/>
    </xf>
    <xf numFmtId="164" fontId="20" fillId="2" borderId="0" xfId="0" applyNumberFormat="1" applyFont="1" applyFill="1"/>
    <xf numFmtId="167" fontId="69" fillId="2" borderId="12" xfId="0" applyNumberFormat="1" applyFont="1" applyFill="1" applyBorder="1" applyAlignment="1">
      <alignment horizontal="center" vertical="top"/>
    </xf>
    <xf numFmtId="167" fontId="69" fillId="2" borderId="0" xfId="0" applyNumberFormat="1" applyFont="1" applyFill="1" applyAlignment="1">
      <alignment horizontal="center" vertical="top"/>
    </xf>
    <xf numFmtId="0" fontId="20" fillId="2" borderId="12" xfId="0" applyFont="1" applyFill="1" applyBorder="1"/>
    <xf numFmtId="0" fontId="61" fillId="4" borderId="0" xfId="0" applyFont="1" applyFill="1"/>
    <xf numFmtId="167" fontId="69" fillId="2" borderId="11" xfId="0" applyNumberFormat="1" applyFont="1" applyFill="1" applyBorder="1" applyAlignment="1">
      <alignment horizontal="right"/>
    </xf>
    <xf numFmtId="167" fontId="69" fillId="2" borderId="0" xfId="0" applyNumberFormat="1" applyFont="1" applyFill="1" applyAlignment="1">
      <alignment horizontal="right"/>
    </xf>
    <xf numFmtId="167" fontId="69" fillId="2" borderId="0" xfId="0" applyNumberFormat="1" applyFont="1" applyFill="1" applyAlignment="1">
      <alignment horizontal="center"/>
    </xf>
    <xf numFmtId="167" fontId="69" fillId="2" borderId="17" xfId="0" applyNumberFormat="1" applyFont="1" applyFill="1" applyBorder="1" applyAlignment="1">
      <alignment horizontal="right"/>
    </xf>
    <xf numFmtId="0" fontId="20" fillId="2" borderId="15" xfId="0" applyFont="1" applyFill="1" applyBorder="1"/>
    <xf numFmtId="167" fontId="69" fillId="2" borderId="15" xfId="0" applyNumberFormat="1" applyFont="1" applyFill="1" applyBorder="1" applyAlignment="1">
      <alignment horizontal="right"/>
    </xf>
    <xf numFmtId="167" fontId="69" fillId="2" borderId="15" xfId="0" applyNumberFormat="1" applyFont="1" applyFill="1" applyBorder="1" applyAlignment="1">
      <alignment horizontal="center"/>
    </xf>
    <xf numFmtId="0" fontId="20" fillId="2" borderId="14" xfId="0" applyFont="1" applyFill="1" applyBorder="1" applyAlignment="1">
      <alignment vertical="top"/>
    </xf>
    <xf numFmtId="0" fontId="61" fillId="2" borderId="13" xfId="0" applyFont="1" applyFill="1" applyBorder="1"/>
    <xf numFmtId="0" fontId="6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vertical="top"/>
    </xf>
    <xf numFmtId="0" fontId="24" fillId="2" borderId="21" xfId="0" applyFont="1" applyFill="1" applyBorder="1" applyAlignment="1">
      <alignment vertical="center"/>
    </xf>
    <xf numFmtId="0" fontId="24" fillId="2" borderId="22" xfId="0" applyFont="1" applyFill="1" applyBorder="1" applyAlignment="1">
      <alignment vertical="top"/>
    </xf>
    <xf numFmtId="0" fontId="24" fillId="2" borderId="23" xfId="0" applyFont="1" applyFill="1" applyBorder="1" applyAlignment="1">
      <alignment vertical="top"/>
    </xf>
    <xf numFmtId="0" fontId="61" fillId="2" borderId="27" xfId="0" applyFont="1" applyFill="1" applyBorder="1"/>
    <xf numFmtId="0" fontId="20" fillId="2" borderId="23" xfId="0" applyFont="1" applyFill="1" applyBorder="1" applyAlignment="1">
      <alignment vertical="top"/>
    </xf>
    <xf numFmtId="0" fontId="61" fillId="2" borderId="21" xfId="0" applyFont="1" applyFill="1" applyBorder="1"/>
    <xf numFmtId="0" fontId="61" fillId="2" borderId="28" xfId="0" applyFont="1" applyFill="1" applyBorder="1"/>
    <xf numFmtId="0" fontId="20" fillId="2" borderId="12" xfId="0" applyFont="1" applyFill="1" applyBorder="1" applyAlignment="1">
      <alignment horizontal="left"/>
    </xf>
    <xf numFmtId="167" fontId="69" fillId="2" borderId="28" xfId="0" applyNumberFormat="1" applyFont="1" applyFill="1" applyBorder="1" applyAlignment="1">
      <alignment horizontal="center" vertical="top"/>
    </xf>
    <xf numFmtId="0" fontId="24" fillId="4" borderId="12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vertical="top"/>
    </xf>
    <xf numFmtId="167" fontId="69" fillId="2" borderId="29" xfId="0" applyNumberFormat="1" applyFont="1" applyFill="1" applyBorder="1" applyAlignment="1">
      <alignment horizontal="right"/>
    </xf>
    <xf numFmtId="0" fontId="20" fillId="2" borderId="11" xfId="0" applyFont="1" applyFill="1" applyBorder="1"/>
    <xf numFmtId="0" fontId="24" fillId="2" borderId="20" xfId="0" applyFont="1" applyFill="1" applyBorder="1" applyAlignment="1">
      <alignment vertical="top"/>
    </xf>
    <xf numFmtId="0" fontId="24" fillId="2" borderId="11" xfId="0" applyFont="1" applyFill="1" applyBorder="1" applyAlignment="1">
      <alignment vertical="top"/>
    </xf>
    <xf numFmtId="9" fontId="77" fillId="2" borderId="0" xfId="0" applyNumberFormat="1" applyFont="1" applyFill="1" applyAlignment="1">
      <alignment horizontal="left" vertical="center"/>
    </xf>
    <xf numFmtId="0" fontId="54" fillId="2" borderId="0" xfId="0" applyFont="1" applyFill="1" applyAlignment="1">
      <alignment vertical="center"/>
    </xf>
    <xf numFmtId="0" fontId="59" fillId="2" borderId="0" xfId="0" applyFont="1" applyFill="1" applyAlignment="1">
      <alignment horizontal="right" vertical="center"/>
    </xf>
    <xf numFmtId="9" fontId="77" fillId="2" borderId="15" xfId="0" applyNumberFormat="1" applyFont="1" applyFill="1" applyBorder="1" applyAlignment="1">
      <alignment horizontal="right" vertical="center"/>
    </xf>
    <xf numFmtId="9" fontId="77" fillId="2" borderId="17" xfId="0" applyNumberFormat="1" applyFont="1" applyFill="1" applyBorder="1" applyAlignment="1">
      <alignment horizontal="right" vertical="center"/>
    </xf>
    <xf numFmtId="9" fontId="79" fillId="2" borderId="0" xfId="0" applyNumberFormat="1" applyFont="1" applyFill="1" applyAlignment="1">
      <alignment horizontal="left"/>
    </xf>
    <xf numFmtId="0" fontId="80" fillId="2" borderId="0" xfId="0" applyFont="1" applyFill="1"/>
    <xf numFmtId="0" fontId="52" fillId="2" borderId="0" xfId="0" applyFont="1" applyFill="1" applyAlignment="1">
      <alignment horizontal="right"/>
    </xf>
    <xf numFmtId="9" fontId="79" fillId="2" borderId="15" xfId="0" applyNumberFormat="1" applyFont="1" applyFill="1" applyBorder="1" applyAlignment="1">
      <alignment horizontal="right"/>
    </xf>
    <xf numFmtId="9" fontId="79" fillId="2" borderId="17" xfId="0" applyNumberFormat="1" applyFont="1" applyFill="1" applyBorder="1" applyAlignment="1">
      <alignment horizontal="right"/>
    </xf>
    <xf numFmtId="0" fontId="82" fillId="2" borderId="10" xfId="1" applyFont="1" applyFill="1" applyBorder="1" applyAlignment="1" applyProtection="1">
      <alignment vertical="center" wrapText="1" readingOrder="1"/>
    </xf>
    <xf numFmtId="0" fontId="83" fillId="2" borderId="0" xfId="1" applyFont="1" applyFill="1" applyBorder="1" applyAlignment="1" applyProtection="1">
      <alignment vertical="center" wrapText="1" readingOrder="1"/>
    </xf>
    <xf numFmtId="0" fontId="76" fillId="2" borderId="0" xfId="0" applyFont="1" applyFill="1"/>
    <xf numFmtId="0" fontId="83" fillId="2" borderId="0" xfId="1" applyFont="1" applyFill="1" applyBorder="1" applyAlignment="1" applyProtection="1">
      <alignment horizontal="center" vertical="center" readingOrder="1"/>
    </xf>
    <xf numFmtId="0" fontId="84" fillId="2" borderId="0" xfId="1" applyFont="1" applyFill="1" applyBorder="1" applyAlignment="1" applyProtection="1">
      <alignment horizontal="right" vertical="center" readingOrder="1"/>
    </xf>
    <xf numFmtId="0" fontId="85" fillId="2" borderId="0" xfId="1" applyFont="1" applyFill="1" applyBorder="1" applyAlignment="1" applyProtection="1">
      <alignment horizontal="right" vertical="center" wrapText="1" readingOrder="1"/>
    </xf>
    <xf numFmtId="0" fontId="50" fillId="2" borderId="0" xfId="0" applyFont="1" applyFill="1" applyAlignment="1">
      <alignment horizontal="right"/>
    </xf>
    <xf numFmtId="0" fontId="27" fillId="2" borderId="14" xfId="0" applyFont="1" applyFill="1" applyBorder="1"/>
    <xf numFmtId="0" fontId="2" fillId="2" borderId="0" xfId="4" applyFill="1"/>
    <xf numFmtId="0" fontId="89" fillId="2" borderId="0" xfId="4" applyFont="1" applyFill="1"/>
    <xf numFmtId="0" fontId="90" fillId="2" borderId="32" xfId="4" applyFont="1" applyFill="1" applyBorder="1" applyAlignment="1">
      <alignment vertical="center"/>
    </xf>
    <xf numFmtId="0" fontId="90" fillId="2" borderId="32" xfId="4" applyFont="1" applyFill="1" applyBorder="1" applyAlignment="1">
      <alignment horizontal="center" vertical="center"/>
    </xf>
    <xf numFmtId="0" fontId="91" fillId="2" borderId="0" xfId="4" applyFont="1" applyFill="1" applyAlignment="1">
      <alignment vertical="center"/>
    </xf>
    <xf numFmtId="0" fontId="92" fillId="2" borderId="33" xfId="4" applyFont="1" applyFill="1" applyBorder="1" applyAlignment="1">
      <alignment vertical="center" wrapText="1"/>
    </xf>
    <xf numFmtId="0" fontId="92" fillId="2" borderId="33" xfId="4" applyFont="1" applyFill="1" applyBorder="1" applyAlignment="1">
      <alignment horizontal="center" vertical="center" wrapText="1"/>
    </xf>
    <xf numFmtId="0" fontId="92" fillId="2" borderId="33" xfId="4" applyFont="1" applyFill="1" applyBorder="1" applyAlignment="1">
      <alignment horizontal="center" vertical="center"/>
    </xf>
    <xf numFmtId="0" fontId="92" fillId="2" borderId="37" xfId="4" applyFont="1" applyFill="1" applyBorder="1" applyAlignment="1">
      <alignment vertical="center" wrapText="1"/>
    </xf>
    <xf numFmtId="0" fontId="92" fillId="0" borderId="33" xfId="4" applyFont="1" applyFill="1" applyBorder="1" applyAlignment="1">
      <alignment vertical="center" wrapText="1"/>
    </xf>
    <xf numFmtId="0" fontId="92" fillId="0" borderId="33" xfId="4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100" fillId="2" borderId="0" xfId="1" applyFont="1" applyFill="1" applyAlignment="1" applyProtection="1">
      <alignment vertical="top"/>
    </xf>
    <xf numFmtId="0" fontId="102" fillId="2" borderId="0" xfId="1" applyFont="1" applyFill="1" applyAlignment="1" applyProtection="1">
      <alignment vertical="top"/>
    </xf>
    <xf numFmtId="0" fontId="102" fillId="2" borderId="11" xfId="1" applyFont="1" applyFill="1" applyBorder="1" applyAlignment="1" applyProtection="1">
      <alignment vertical="top"/>
    </xf>
    <xf numFmtId="49" fontId="101" fillId="2" borderId="45" xfId="1" applyNumberFormat="1" applyFont="1" applyFill="1" applyBorder="1" applyAlignment="1" applyProtection="1">
      <alignment wrapText="1" readingOrder="1"/>
    </xf>
    <xf numFmtId="0" fontId="102" fillId="2" borderId="45" xfId="1" applyFont="1" applyFill="1" applyBorder="1" applyAlignment="1" applyProtection="1">
      <alignment vertical="top"/>
    </xf>
    <xf numFmtId="0" fontId="99" fillId="2" borderId="47" xfId="1" applyFont="1" applyFill="1" applyBorder="1" applyAlignment="1" applyProtection="1">
      <alignment vertical="center" readingOrder="1"/>
    </xf>
    <xf numFmtId="0" fontId="59" fillId="2" borderId="21" xfId="0" applyFont="1" applyFill="1" applyBorder="1" applyAlignment="1">
      <alignment horizontal="left"/>
    </xf>
    <xf numFmtId="0" fontId="59" fillId="2" borderId="22" xfId="0" applyFont="1" applyFill="1" applyBorder="1" applyAlignment="1">
      <alignment horizontal="left"/>
    </xf>
    <xf numFmtId="0" fontId="59" fillId="2" borderId="18" xfId="0" applyFont="1" applyFill="1" applyBorder="1" applyAlignment="1">
      <alignment horizontal="left" wrapText="1"/>
    </xf>
    <xf numFmtId="0" fontId="59" fillId="2" borderId="15" xfId="0" applyFont="1" applyFill="1" applyBorder="1" applyAlignment="1">
      <alignment horizontal="left"/>
    </xf>
    <xf numFmtId="0" fontId="59" fillId="2" borderId="17" xfId="0" applyFont="1" applyFill="1" applyBorder="1" applyAlignment="1">
      <alignment horizontal="left"/>
    </xf>
    <xf numFmtId="0" fontId="58" fillId="2" borderId="19" xfId="0" applyFont="1" applyFill="1" applyBorder="1" applyAlignment="1">
      <alignment horizontal="center" vertical="center" wrapText="1"/>
    </xf>
    <xf numFmtId="0" fontId="58" fillId="2" borderId="16" xfId="0" applyFont="1" applyFill="1" applyBorder="1" applyAlignment="1">
      <alignment horizontal="center" vertical="center" wrapText="1"/>
    </xf>
    <xf numFmtId="0" fontId="58" fillId="2" borderId="20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top" wrapText="1"/>
    </xf>
    <xf numFmtId="0" fontId="22" fillId="4" borderId="11" xfId="0" applyFont="1" applyFill="1" applyBorder="1" applyAlignment="1">
      <alignment horizontal="center" vertical="top" wrapText="1"/>
    </xf>
    <xf numFmtId="167" fontId="22" fillId="2" borderId="12" xfId="0" applyNumberFormat="1" applyFont="1" applyFill="1" applyBorder="1" applyAlignment="1">
      <alignment horizontal="center" vertical="center" wrapText="1"/>
    </xf>
    <xf numFmtId="167" fontId="22" fillId="2" borderId="0" xfId="0" applyNumberFormat="1" applyFont="1" applyFill="1" applyAlignment="1">
      <alignment horizontal="center" vertical="center" wrapText="1"/>
    </xf>
    <xf numFmtId="167" fontId="22" fillId="2" borderId="11" xfId="0" applyNumberFormat="1" applyFont="1" applyFill="1" applyBorder="1" applyAlignment="1">
      <alignment horizontal="center" vertical="center" wrapText="1"/>
    </xf>
    <xf numFmtId="0" fontId="52" fillId="2" borderId="12" xfId="0" applyFont="1" applyFill="1" applyBorder="1" applyAlignment="1">
      <alignment horizontal="center"/>
    </xf>
    <xf numFmtId="0" fontId="52" fillId="2" borderId="0" xfId="0" applyFont="1" applyFill="1" applyAlignment="1">
      <alignment horizontal="center"/>
    </xf>
    <xf numFmtId="0" fontId="52" fillId="2" borderId="15" xfId="0" applyFont="1" applyFill="1" applyBorder="1" applyAlignment="1">
      <alignment horizontal="left"/>
    </xf>
    <xf numFmtId="0" fontId="81" fillId="2" borderId="15" xfId="0" applyFont="1" applyFill="1" applyBorder="1" applyAlignment="1">
      <alignment horizontal="left"/>
    </xf>
    <xf numFmtId="0" fontId="82" fillId="2" borderId="10" xfId="1" applyFont="1" applyFill="1" applyBorder="1" applyAlignment="1" applyProtection="1">
      <alignment horizontal="center" vertical="center" wrapText="1" readingOrder="1"/>
    </xf>
    <xf numFmtId="0" fontId="82" fillId="2" borderId="13" xfId="1" applyFont="1" applyFill="1" applyBorder="1" applyAlignment="1" applyProtection="1">
      <alignment horizontal="center" vertical="center" wrapText="1" readingOrder="1"/>
    </xf>
    <xf numFmtId="0" fontId="99" fillId="2" borderId="0" xfId="1" applyFont="1" applyFill="1" applyBorder="1" applyAlignment="1" applyProtection="1">
      <alignment horizontal="right" readingOrder="1"/>
    </xf>
    <xf numFmtId="0" fontId="99" fillId="2" borderId="11" xfId="1" applyFont="1" applyFill="1" applyBorder="1" applyAlignment="1" applyProtection="1">
      <alignment horizontal="right" readingOrder="1"/>
    </xf>
    <xf numFmtId="14" fontId="59" fillId="2" borderId="0" xfId="0" applyNumberFormat="1" applyFont="1" applyFill="1" applyAlignment="1">
      <alignment horizontal="right"/>
    </xf>
    <xf numFmtId="14" fontId="59" fillId="2" borderId="11" xfId="0" applyNumberFormat="1" applyFont="1" applyFill="1" applyBorder="1" applyAlignment="1">
      <alignment horizontal="right"/>
    </xf>
    <xf numFmtId="0" fontId="39" fillId="2" borderId="10" xfId="0" applyFont="1" applyFill="1" applyBorder="1" applyAlignment="1">
      <alignment horizontal="center" vertical="center" readingOrder="1"/>
    </xf>
    <xf numFmtId="14" fontId="24" fillId="2" borderId="12" xfId="0" applyNumberFormat="1" applyFont="1" applyFill="1" applyBorder="1" applyAlignment="1">
      <alignment horizontal="right"/>
    </xf>
    <xf numFmtId="14" fontId="24" fillId="2" borderId="0" xfId="0" applyNumberFormat="1" applyFont="1" applyFill="1" applyAlignment="1">
      <alignment horizontal="right"/>
    </xf>
    <xf numFmtId="0" fontId="23" fillId="2" borderId="12" xfId="0" applyFont="1" applyFill="1" applyBorder="1" applyAlignment="1">
      <alignment horizontal="right"/>
    </xf>
    <xf numFmtId="0" fontId="23" fillId="2" borderId="0" xfId="0" applyFont="1" applyFill="1" applyAlignment="1">
      <alignment horizontal="right"/>
    </xf>
    <xf numFmtId="0" fontId="38" fillId="2" borderId="0" xfId="1" applyFont="1" applyFill="1" applyBorder="1" applyAlignment="1" applyProtection="1">
      <alignment horizontal="left" vertical="center" readingOrder="1"/>
    </xf>
    <xf numFmtId="0" fontId="60" fillId="2" borderId="12" xfId="0" applyFont="1" applyFill="1" applyBorder="1" applyAlignment="1">
      <alignment horizontal="center" wrapText="1" readingOrder="1"/>
    </xf>
    <xf numFmtId="0" fontId="60" fillId="2" borderId="0" xfId="0" applyFont="1" applyFill="1" applyAlignment="1">
      <alignment horizontal="center" wrapText="1" readingOrder="1"/>
    </xf>
    <xf numFmtId="14" fontId="40" fillId="2" borderId="0" xfId="1" applyNumberFormat="1" applyFont="1" applyFill="1" applyBorder="1" applyAlignment="1" applyProtection="1">
      <alignment horizontal="right" vertical="center" wrapText="1" readingOrder="1"/>
    </xf>
    <xf numFmtId="0" fontId="40" fillId="2" borderId="11" xfId="1" applyFont="1" applyFill="1" applyBorder="1" applyAlignment="1" applyProtection="1">
      <alignment horizontal="right" vertical="center" wrapText="1" readingOrder="1"/>
    </xf>
    <xf numFmtId="0" fontId="73" fillId="2" borderId="12" xfId="0" applyFont="1" applyFill="1" applyBorder="1" applyAlignment="1">
      <alignment horizontal="left" vertical="top" wrapText="1" readingOrder="1"/>
    </xf>
    <xf numFmtId="0" fontId="73" fillId="2" borderId="0" xfId="0" applyFont="1" applyFill="1" applyAlignment="1">
      <alignment horizontal="left" vertical="top" wrapText="1" readingOrder="1"/>
    </xf>
    <xf numFmtId="14" fontId="51" fillId="2" borderId="0" xfId="1" applyNumberFormat="1" applyFont="1" applyFill="1" applyBorder="1" applyAlignment="1" applyProtection="1">
      <alignment horizontal="right" vertical="center" wrapText="1" readingOrder="1"/>
    </xf>
    <xf numFmtId="14" fontId="51" fillId="2" borderId="11" xfId="1" applyNumberFormat="1" applyFont="1" applyFill="1" applyBorder="1" applyAlignment="1" applyProtection="1">
      <alignment horizontal="right" vertical="center" wrapText="1" readingOrder="1"/>
    </xf>
    <xf numFmtId="49" fontId="101" fillId="2" borderId="0" xfId="1" applyNumberFormat="1" applyFont="1" applyFill="1" applyBorder="1" applyAlignment="1" applyProtection="1">
      <alignment horizontal="right" wrapText="1" readingOrder="1"/>
    </xf>
    <xf numFmtId="49" fontId="101" fillId="2" borderId="11" xfId="1" applyNumberFormat="1" applyFont="1" applyFill="1" applyBorder="1" applyAlignment="1" applyProtection="1">
      <alignment horizontal="right" wrapText="1" readingOrder="1"/>
    </xf>
    <xf numFmtId="0" fontId="100" fillId="2" borderId="0" xfId="1" applyFont="1" applyFill="1" applyAlignment="1" applyProtection="1">
      <alignment horizontal="right" vertical="top"/>
    </xf>
    <xf numFmtId="0" fontId="102" fillId="2" borderId="0" xfId="1" applyFont="1" applyFill="1" applyAlignment="1" applyProtection="1">
      <alignment horizontal="right" vertical="top"/>
    </xf>
    <xf numFmtId="0" fontId="102" fillId="2" borderId="11" xfId="1" applyFont="1" applyFill="1" applyBorder="1" applyAlignment="1" applyProtection="1">
      <alignment horizontal="right" vertical="top"/>
    </xf>
    <xf numFmtId="0" fontId="22" fillId="4" borderId="12" xfId="0" applyFont="1" applyFill="1" applyBorder="1" applyAlignment="1">
      <alignment horizontal="center" vertical="top" wrapText="1"/>
    </xf>
    <xf numFmtId="0" fontId="59" fillId="2" borderId="24" xfId="0" applyFont="1" applyFill="1" applyBorder="1" applyAlignment="1">
      <alignment horizontal="left" vertical="center"/>
    </xf>
    <xf numFmtId="0" fontId="59" fillId="2" borderId="22" xfId="0" applyFont="1" applyFill="1" applyBorder="1" applyAlignment="1">
      <alignment horizontal="left" vertical="center"/>
    </xf>
    <xf numFmtId="0" fontId="22" fillId="4" borderId="28" xfId="0" applyFont="1" applyFill="1" applyBorder="1" applyAlignment="1">
      <alignment horizontal="center" vertical="top" wrapText="1"/>
    </xf>
    <xf numFmtId="0" fontId="100" fillId="2" borderId="0" xfId="1" applyFont="1" applyFill="1" applyBorder="1" applyAlignment="1" applyProtection="1">
      <alignment horizontal="right" vertical="top"/>
    </xf>
    <xf numFmtId="0" fontId="100" fillId="2" borderId="46" xfId="1" applyFont="1" applyFill="1" applyBorder="1" applyAlignment="1" applyProtection="1">
      <alignment horizontal="right" vertical="top"/>
    </xf>
    <xf numFmtId="0" fontId="99" fillId="2" borderId="44" xfId="1" applyFont="1" applyFill="1" applyBorder="1" applyAlignment="1" applyProtection="1">
      <alignment horizontal="right" vertical="center" readingOrder="1"/>
    </xf>
    <xf numFmtId="0" fontId="35" fillId="2" borderId="0" xfId="1" applyFont="1" applyFill="1" applyBorder="1" applyAlignment="1" applyProtection="1">
      <alignment horizontal="center" vertical="center" wrapText="1" readingOrder="1"/>
    </xf>
    <xf numFmtId="0" fontId="58" fillId="2" borderId="30" xfId="0" applyFont="1" applyFill="1" applyBorder="1" applyAlignment="1">
      <alignment horizontal="center" vertical="center" wrapText="1"/>
    </xf>
    <xf numFmtId="0" fontId="59" fillId="2" borderId="12" xfId="0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59" fillId="2" borderId="15" xfId="0" applyFont="1" applyFill="1" applyBorder="1" applyAlignment="1">
      <alignment horizontal="left" vertical="center"/>
    </xf>
    <xf numFmtId="0" fontId="78" fillId="2" borderId="15" xfId="0" applyFont="1" applyFill="1" applyBorder="1" applyAlignment="1">
      <alignment horizontal="left" vertical="center"/>
    </xf>
    <xf numFmtId="14" fontId="45" fillId="2" borderId="0" xfId="0" applyNumberFormat="1" applyFont="1" applyFill="1" applyAlignment="1">
      <alignment horizontal="right"/>
    </xf>
    <xf numFmtId="14" fontId="45" fillId="2" borderId="11" xfId="0" applyNumberFormat="1" applyFont="1" applyFill="1" applyBorder="1" applyAlignment="1">
      <alignment horizontal="right"/>
    </xf>
    <xf numFmtId="0" fontId="74" fillId="2" borderId="19" xfId="0" applyFont="1" applyFill="1" applyBorder="1" applyAlignment="1">
      <alignment horizontal="center" vertical="center"/>
    </xf>
    <xf numFmtId="0" fontId="58" fillId="2" borderId="16" xfId="0" applyFont="1" applyFill="1" applyBorder="1" applyAlignment="1">
      <alignment horizontal="center" vertical="center"/>
    </xf>
    <xf numFmtId="0" fontId="58" fillId="2" borderId="26" xfId="0" applyFont="1" applyFill="1" applyBorder="1" applyAlignment="1">
      <alignment horizontal="center" vertical="center"/>
    </xf>
    <xf numFmtId="0" fontId="97" fillId="2" borderId="34" xfId="4" applyFont="1" applyFill="1" applyBorder="1" applyAlignment="1">
      <alignment horizontal="center"/>
    </xf>
    <xf numFmtId="0" fontId="97" fillId="2" borderId="35" xfId="4" applyFont="1" applyFill="1" applyBorder="1" applyAlignment="1">
      <alignment horizontal="center"/>
    </xf>
    <xf numFmtId="0" fontId="97" fillId="2" borderId="36" xfId="4" applyFont="1" applyFill="1" applyBorder="1" applyAlignment="1">
      <alignment horizontal="center"/>
    </xf>
    <xf numFmtId="0" fontId="93" fillId="2" borderId="41" xfId="0" applyFont="1" applyFill="1" applyBorder="1" applyAlignment="1">
      <alignment horizontal="left" wrapText="1"/>
    </xf>
    <xf numFmtId="0" fontId="93" fillId="2" borderId="42" xfId="0" applyFont="1" applyFill="1" applyBorder="1" applyAlignment="1">
      <alignment horizontal="left" wrapText="1"/>
    </xf>
    <xf numFmtId="0" fontId="93" fillId="2" borderId="43" xfId="0" applyFont="1" applyFill="1" applyBorder="1" applyAlignment="1">
      <alignment horizontal="left" wrapText="1"/>
    </xf>
    <xf numFmtId="0" fontId="7" fillId="2" borderId="10" xfId="1" applyFill="1" applyBorder="1" applyAlignment="1" applyProtection="1">
      <alignment horizontal="right"/>
    </xf>
    <xf numFmtId="0" fontId="86" fillId="2" borderId="13" xfId="0" applyFont="1" applyFill="1" applyBorder="1" applyAlignment="1">
      <alignment horizontal="right"/>
    </xf>
    <xf numFmtId="0" fontId="86" fillId="2" borderId="0" xfId="0" applyFont="1" applyFill="1" applyAlignment="1">
      <alignment horizontal="right"/>
    </xf>
    <xf numFmtId="0" fontId="29" fillId="2" borderId="11" xfId="0" applyFont="1" applyFill="1" applyBorder="1" applyAlignment="1">
      <alignment horizontal="right"/>
    </xf>
    <xf numFmtId="0" fontId="95" fillId="2" borderId="31" xfId="4" applyFont="1" applyFill="1" applyBorder="1" applyAlignment="1">
      <alignment horizontal="center"/>
    </xf>
    <xf numFmtId="0" fontId="96" fillId="2" borderId="31" xfId="4" applyFont="1" applyFill="1" applyBorder="1" applyAlignment="1">
      <alignment horizontal="center"/>
    </xf>
    <xf numFmtId="0" fontId="87" fillId="2" borderId="31" xfId="4" applyFont="1" applyFill="1" applyBorder="1" applyAlignment="1">
      <alignment horizontal="center" vertical="center"/>
    </xf>
    <xf numFmtId="0" fontId="88" fillId="2" borderId="31" xfId="4" applyFont="1" applyFill="1" applyBorder="1" applyAlignment="1">
      <alignment horizontal="center" vertical="center"/>
    </xf>
    <xf numFmtId="0" fontId="97" fillId="2" borderId="38" xfId="4" applyFont="1" applyFill="1" applyBorder="1" applyAlignment="1">
      <alignment horizontal="center"/>
    </xf>
    <xf numFmtId="0" fontId="97" fillId="2" borderId="39" xfId="4" applyFont="1" applyFill="1" applyBorder="1" applyAlignment="1">
      <alignment horizontal="center"/>
    </xf>
    <xf numFmtId="0" fontId="97" fillId="2" borderId="40" xfId="4" applyFont="1" applyFill="1" applyBorder="1" applyAlignment="1">
      <alignment horizontal="center"/>
    </xf>
    <xf numFmtId="0" fontId="98" fillId="2" borderId="34" xfId="4" applyFont="1" applyFill="1" applyBorder="1" applyAlignment="1">
      <alignment horizontal="center" wrapText="1"/>
    </xf>
    <xf numFmtId="0" fontId="98" fillId="2" borderId="35" xfId="4" applyFont="1" applyFill="1" applyBorder="1" applyAlignment="1">
      <alignment horizontal="center" wrapText="1"/>
    </xf>
    <xf numFmtId="0" fontId="98" fillId="2" borderId="36" xfId="4" applyFont="1" applyFill="1" applyBorder="1" applyAlignment="1">
      <alignment horizontal="center" wrapText="1"/>
    </xf>
    <xf numFmtId="0" fontId="94" fillId="2" borderId="34" xfId="4" applyFont="1" applyFill="1" applyBorder="1" applyAlignment="1">
      <alignment horizontal="left" vertical="top" wrapText="1"/>
    </xf>
    <xf numFmtId="0" fontId="94" fillId="2" borderId="35" xfId="4" applyFont="1" applyFill="1" applyBorder="1" applyAlignment="1">
      <alignment horizontal="left" vertical="top" wrapText="1"/>
    </xf>
    <xf numFmtId="0" fontId="94" fillId="2" borderId="36" xfId="4" applyFont="1" applyFill="1" applyBorder="1" applyAlignment="1">
      <alignment horizontal="left" vertical="top" wrapText="1"/>
    </xf>
    <xf numFmtId="0" fontId="75" fillId="2" borderId="19" xfId="0" applyFont="1" applyFill="1" applyBorder="1" applyAlignment="1">
      <alignment horizontal="center" vertical="center" wrapText="1"/>
    </xf>
    <xf numFmtId="0" fontId="75" fillId="2" borderId="16" xfId="0" applyFont="1" applyFill="1" applyBorder="1" applyAlignment="1">
      <alignment horizontal="center" vertical="center" wrapText="1"/>
    </xf>
    <xf numFmtId="0" fontId="75" fillId="2" borderId="2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top" wrapText="1"/>
    </xf>
    <xf numFmtId="167" fontId="24" fillId="2" borderId="11" xfId="0" applyNumberFormat="1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top" wrapText="1"/>
    </xf>
    <xf numFmtId="167" fontId="24" fillId="2" borderId="0" xfId="0" applyNumberFormat="1" applyFont="1" applyFill="1" applyAlignment="1">
      <alignment horizontal="center" vertical="center" wrapText="1"/>
    </xf>
    <xf numFmtId="0" fontId="24" fillId="2" borderId="21" xfId="0" applyFont="1" applyFill="1" applyBorder="1" applyAlignment="1">
      <alignment horizontal="left"/>
    </xf>
    <xf numFmtId="0" fontId="24" fillId="2" borderId="22" xfId="0" applyFont="1" applyFill="1" applyBorder="1" applyAlignment="1">
      <alignment horizontal="left"/>
    </xf>
    <xf numFmtId="0" fontId="24" fillId="2" borderId="18" xfId="0" applyFont="1" applyFill="1" applyBorder="1" applyAlignment="1">
      <alignment horizontal="left" wrapText="1"/>
    </xf>
    <xf numFmtId="0" fontId="24" fillId="2" borderId="15" xfId="0" applyFont="1" applyFill="1" applyBorder="1" applyAlignment="1">
      <alignment horizontal="left"/>
    </xf>
    <xf numFmtId="0" fontId="24" fillId="2" borderId="17" xfId="0" applyFont="1" applyFill="1" applyBorder="1" applyAlignment="1">
      <alignment horizontal="left"/>
    </xf>
    <xf numFmtId="49" fontId="62" fillId="2" borderId="0" xfId="1" applyNumberFormat="1" applyFont="1" applyFill="1" applyBorder="1" applyAlignment="1" applyProtection="1">
      <alignment horizontal="right" vertical="center" wrapText="1" readingOrder="1"/>
    </xf>
    <xf numFmtId="49" fontId="62" fillId="2" borderId="11" xfId="1" applyNumberFormat="1" applyFont="1" applyFill="1" applyBorder="1" applyAlignment="1" applyProtection="1">
      <alignment horizontal="right" vertical="center" wrapText="1" readingOrder="1"/>
    </xf>
    <xf numFmtId="0" fontId="75" fillId="2" borderId="19" xfId="0" applyFont="1" applyFill="1" applyBorder="1" applyAlignment="1">
      <alignment horizontal="center" vertical="center"/>
    </xf>
    <xf numFmtId="0" fontId="75" fillId="2" borderId="16" xfId="0" applyFont="1" applyFill="1" applyBorder="1" applyAlignment="1">
      <alignment horizontal="center" vertical="center"/>
    </xf>
    <xf numFmtId="0" fontId="75" fillId="2" borderId="26" xfId="0" applyFont="1" applyFill="1" applyBorder="1" applyAlignment="1">
      <alignment horizontal="center" vertical="center"/>
    </xf>
    <xf numFmtId="0" fontId="75" fillId="2" borderId="30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vertical="top" wrapText="1"/>
    </xf>
    <xf numFmtId="0" fontId="24" fillId="4" borderId="12" xfId="0" applyFont="1" applyFill="1" applyBorder="1" applyAlignment="1">
      <alignment horizontal="center" vertical="top" wrapText="1"/>
    </xf>
    <xf numFmtId="0" fontId="24" fillId="2" borderId="1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15" xfId="0" applyFont="1" applyFill="1" applyBorder="1" applyAlignment="1">
      <alignment horizontal="left" vertical="center"/>
    </xf>
    <xf numFmtId="0" fontId="71" fillId="2" borderId="15" xfId="0" applyFont="1" applyFill="1" applyBorder="1" applyAlignment="1">
      <alignment horizontal="left" vertical="center"/>
    </xf>
    <xf numFmtId="167" fontId="24" fillId="2" borderId="12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3" fillId="2" borderId="1" xfId="1" applyFont="1" applyFill="1" applyBorder="1" applyAlignment="1" applyProtection="1">
      <alignment horizontal="center"/>
    </xf>
    <xf numFmtId="0" fontId="13" fillId="2" borderId="7" xfId="1" applyFont="1" applyFill="1" applyBorder="1" applyAlignment="1" applyProtection="1">
      <alignment horizontal="center"/>
    </xf>
    <xf numFmtId="0" fontId="66" fillId="2" borderId="0" xfId="1" applyFont="1" applyFill="1" applyAlignment="1" applyProtection="1">
      <alignment horizontal="right"/>
    </xf>
    <xf numFmtId="0" fontId="20" fillId="2" borderId="11" xfId="0" applyFont="1" applyFill="1" applyBorder="1" applyAlignment="1">
      <alignment horizontal="right"/>
    </xf>
    <xf numFmtId="0" fontId="24" fillId="2" borderId="12" xfId="0" applyFont="1" applyFill="1" applyBorder="1" applyAlignment="1">
      <alignment horizontal="center" wrapText="1" readingOrder="1"/>
    </xf>
    <xf numFmtId="0" fontId="24" fillId="2" borderId="0" xfId="0" applyFont="1" applyFill="1" applyAlignment="1">
      <alignment horizontal="center" wrapText="1" readingOrder="1"/>
    </xf>
    <xf numFmtId="14" fontId="62" fillId="2" borderId="0" xfId="1" applyNumberFormat="1" applyFont="1" applyFill="1" applyBorder="1" applyAlignment="1" applyProtection="1">
      <alignment horizontal="right" vertical="center" wrapText="1" readingOrder="1"/>
    </xf>
    <xf numFmtId="0" fontId="62" fillId="2" borderId="11" xfId="1" applyFont="1" applyFill="1" applyBorder="1" applyAlignment="1" applyProtection="1">
      <alignment horizontal="right" vertical="center" wrapText="1" readingOrder="1"/>
    </xf>
    <xf numFmtId="0" fontId="20" fillId="2" borderId="12" xfId="0" applyFont="1" applyFill="1" applyBorder="1" applyAlignment="1">
      <alignment horizontal="left" vertical="top" wrapText="1" readingOrder="1"/>
    </xf>
    <xf numFmtId="0" fontId="20" fillId="2" borderId="0" xfId="0" applyFont="1" applyFill="1" applyAlignment="1">
      <alignment horizontal="left" vertical="top" wrapText="1" readingOrder="1"/>
    </xf>
    <xf numFmtId="14" fontId="62" fillId="2" borderId="11" xfId="1" applyNumberFormat="1" applyFont="1" applyFill="1" applyBorder="1" applyAlignment="1" applyProtection="1">
      <alignment horizontal="right" vertical="center" wrapText="1" readingOrder="1"/>
    </xf>
    <xf numFmtId="14" fontId="24" fillId="2" borderId="11" xfId="0" applyNumberFormat="1" applyFont="1" applyFill="1" applyBorder="1" applyAlignment="1">
      <alignment horizontal="right"/>
    </xf>
    <xf numFmtId="0" fontId="20" fillId="2" borderId="10" xfId="0" applyFont="1" applyFill="1" applyBorder="1" applyAlignment="1">
      <alignment horizontal="center" vertical="center" readingOrder="1"/>
    </xf>
    <xf numFmtId="14" fontId="62" fillId="2" borderId="10" xfId="1" applyNumberFormat="1" applyFont="1" applyFill="1" applyBorder="1" applyAlignment="1" applyProtection="1">
      <alignment vertical="top" wrapText="1" readingOrder="1"/>
    </xf>
    <xf numFmtId="14" fontId="62" fillId="2" borderId="13" xfId="1" applyNumberFormat="1" applyFont="1" applyFill="1" applyBorder="1" applyAlignment="1" applyProtection="1">
      <alignment vertical="top" wrapText="1" readingOrder="1"/>
    </xf>
    <xf numFmtId="0" fontId="65" fillId="2" borderId="0" xfId="1" applyFont="1" applyFill="1" applyBorder="1" applyAlignment="1" applyProtection="1">
      <alignment horizontal="center" vertical="center" wrapText="1" readingOrder="1"/>
    </xf>
    <xf numFmtId="0" fontId="66" fillId="2" borderId="0" xfId="1" applyFont="1" applyFill="1" applyBorder="1" applyAlignment="1" applyProtection="1">
      <alignment horizontal="right" vertical="center" wrapText="1" readingOrder="1"/>
    </xf>
    <xf numFmtId="0" fontId="67" fillId="2" borderId="11" xfId="1" applyFont="1" applyFill="1" applyBorder="1" applyAlignment="1" applyProtection="1">
      <alignment horizontal="right" vertical="center" wrapText="1" readingOrder="1"/>
    </xf>
    <xf numFmtId="0" fontId="24" fillId="2" borderId="12" xfId="0" applyFont="1" applyFill="1" applyBorder="1" applyAlignment="1">
      <alignment horizontal="right"/>
    </xf>
    <xf numFmtId="0" fontId="24" fillId="2" borderId="0" xfId="0" applyFont="1" applyFill="1" applyAlignment="1">
      <alignment horizontal="right"/>
    </xf>
    <xf numFmtId="0" fontId="70" fillId="2" borderId="0" xfId="1" applyFont="1" applyFill="1" applyBorder="1" applyAlignment="1" applyProtection="1">
      <alignment horizontal="left" vertical="center" readingOrder="1"/>
    </xf>
    <xf numFmtId="0" fontId="24" fillId="2" borderId="24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</cellXfs>
  <cellStyles count="16">
    <cellStyle name="Гиперссылка" xfId="1" builtinId="8"/>
    <cellStyle name="Гиперссылка 2" xfId="6" xr:uid="{00000000-0005-0000-0000-000001000000}"/>
    <cellStyle name="Гиперссылка 3" xfId="12" xr:uid="{00000000-0005-0000-0000-000002000000}"/>
    <cellStyle name="Денежный" xfId="2" builtinId="4"/>
    <cellStyle name="Денежный 2" xfId="11" xr:uid="{00000000-0005-0000-0000-000004000000}"/>
    <cellStyle name="Обычный" xfId="0" builtinId="0"/>
    <cellStyle name="Обычный 2" xfId="4" xr:uid="{00000000-0005-0000-0000-000006000000}"/>
    <cellStyle name="Обычный 2 2" xfId="5" xr:uid="{00000000-0005-0000-0000-000007000000}"/>
    <cellStyle name="Обычный 2 2 2" xfId="7" xr:uid="{00000000-0005-0000-0000-000008000000}"/>
    <cellStyle name="Обычный 2 2 2 2" xfId="10" xr:uid="{00000000-0005-0000-0000-000009000000}"/>
    <cellStyle name="Обычный 2 2 3" xfId="14" xr:uid="{00000000-0005-0000-0000-00000A000000}"/>
    <cellStyle name="Обычный 2 2 4" xfId="9" xr:uid="{00000000-0005-0000-0000-00000B000000}"/>
    <cellStyle name="Обычный 2 3" xfId="13" xr:uid="{00000000-0005-0000-0000-00000C000000}"/>
    <cellStyle name="Обычный 2 4" xfId="8" xr:uid="{00000000-0005-0000-0000-00000D000000}"/>
    <cellStyle name="Обычный 3" xfId="3" xr:uid="{00000000-0005-0000-0000-00000E000000}"/>
    <cellStyle name="Обычный 4" xfId="15" xr:uid="{00000000-0005-0000-0000-00000F000000}"/>
  </cellStyles>
  <dxfs count="0"/>
  <tableStyles count="0" defaultTableStyle="TableStyleMedium2" defaultPivotStyle="PivotStyleLight16"/>
  <colors>
    <mruColors>
      <color rgb="FFFFFF99"/>
      <color rgb="FF0000FF"/>
      <color rgb="FF366092"/>
      <color rgb="FFB72B40"/>
      <color rgb="FFA50021"/>
      <color rgb="FF8C2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13" Type="http://schemas.openxmlformats.org/officeDocument/2006/relationships/image" Target="../media/image42.png"/><Relationship Id="rId18" Type="http://schemas.openxmlformats.org/officeDocument/2006/relationships/image" Target="../media/image5.jpg"/><Relationship Id="rId26" Type="http://schemas.openxmlformats.org/officeDocument/2006/relationships/image" Target="../media/image30.png"/><Relationship Id="rId3" Type="http://schemas.openxmlformats.org/officeDocument/2006/relationships/image" Target="../media/image32.png"/><Relationship Id="rId21" Type="http://schemas.openxmlformats.org/officeDocument/2006/relationships/image" Target="../media/image43.jpg"/><Relationship Id="rId7" Type="http://schemas.openxmlformats.org/officeDocument/2006/relationships/image" Target="../media/image36.png"/><Relationship Id="rId12" Type="http://schemas.openxmlformats.org/officeDocument/2006/relationships/image" Target="../media/image41.png"/><Relationship Id="rId17" Type="http://schemas.openxmlformats.org/officeDocument/2006/relationships/image" Target="../media/image4.jpg"/><Relationship Id="rId25" Type="http://schemas.openxmlformats.org/officeDocument/2006/relationships/image" Target="../media/image47.jpg"/><Relationship Id="rId2" Type="http://schemas.openxmlformats.org/officeDocument/2006/relationships/image" Target="../media/image31.png"/><Relationship Id="rId16" Type="http://schemas.openxmlformats.org/officeDocument/2006/relationships/image" Target="../media/image3.jpg"/><Relationship Id="rId20" Type="http://schemas.openxmlformats.org/officeDocument/2006/relationships/image" Target="../media/image29.png"/><Relationship Id="rId1" Type="http://schemas.openxmlformats.org/officeDocument/2006/relationships/image" Target="../media/image6.png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24" Type="http://schemas.openxmlformats.org/officeDocument/2006/relationships/image" Target="../media/image46.jpg"/><Relationship Id="rId5" Type="http://schemas.openxmlformats.org/officeDocument/2006/relationships/image" Target="../media/image34.png"/><Relationship Id="rId15" Type="http://schemas.openxmlformats.org/officeDocument/2006/relationships/image" Target="../media/image2.jpg"/><Relationship Id="rId23" Type="http://schemas.openxmlformats.org/officeDocument/2006/relationships/image" Target="../media/image45.jpg"/><Relationship Id="rId10" Type="http://schemas.openxmlformats.org/officeDocument/2006/relationships/image" Target="../media/image39.png"/><Relationship Id="rId19" Type="http://schemas.openxmlformats.org/officeDocument/2006/relationships/image" Target="../media/image28.jpeg"/><Relationship Id="rId4" Type="http://schemas.openxmlformats.org/officeDocument/2006/relationships/image" Target="../media/image33.png"/><Relationship Id="rId9" Type="http://schemas.openxmlformats.org/officeDocument/2006/relationships/image" Target="../media/image38.png"/><Relationship Id="rId14" Type="http://schemas.openxmlformats.org/officeDocument/2006/relationships/image" Target="../media/image1.jpg"/><Relationship Id="rId22" Type="http://schemas.openxmlformats.org/officeDocument/2006/relationships/image" Target="../media/image4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48.png"/><Relationship Id="rId4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411239</xdr:colOff>
      <xdr:row>6</xdr:row>
      <xdr:rowOff>42258</xdr:rowOff>
    </xdr:from>
    <xdr:to>
      <xdr:col>12</xdr:col>
      <xdr:colOff>647592</xdr:colOff>
      <xdr:row>7</xdr:row>
      <xdr:rowOff>1421322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D22F06D-BF40-4B16-9A40-BB31D13BF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80114" y="2113946"/>
          <a:ext cx="1855603" cy="1855314"/>
        </a:xfrm>
        <a:prstGeom prst="rect">
          <a:avLst/>
        </a:prstGeom>
      </xdr:spPr>
    </xdr:pic>
    <xdr:clientData/>
  </xdr:twoCellAnchor>
  <xdr:twoCellAnchor editAs="oneCell">
    <xdr:from>
      <xdr:col>5</xdr:col>
      <xdr:colOff>249534</xdr:colOff>
      <xdr:row>5</xdr:row>
      <xdr:rowOff>231397</xdr:rowOff>
    </xdr:from>
    <xdr:to>
      <xdr:col>6</xdr:col>
      <xdr:colOff>472800</xdr:colOff>
      <xdr:row>7</xdr:row>
      <xdr:rowOff>1288100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CA8A8BF-5C23-4767-9C61-6BD4EFCEC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909" y="1993522"/>
          <a:ext cx="1842516" cy="1842516"/>
        </a:xfrm>
        <a:prstGeom prst="rect">
          <a:avLst/>
        </a:prstGeom>
      </xdr:spPr>
    </xdr:pic>
    <xdr:clientData/>
  </xdr:twoCellAnchor>
  <xdr:twoCellAnchor editAs="oneCell">
    <xdr:from>
      <xdr:col>8</xdr:col>
      <xdr:colOff>1222830</xdr:colOff>
      <xdr:row>5</xdr:row>
      <xdr:rowOff>246365</xdr:rowOff>
    </xdr:from>
    <xdr:to>
      <xdr:col>9</xdr:col>
      <xdr:colOff>1577189</xdr:colOff>
      <xdr:row>7</xdr:row>
      <xdr:rowOff>1421335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097A151-8F6C-4AE2-8741-9FBB611AE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3955" y="2008490"/>
          <a:ext cx="1973609" cy="1960783"/>
        </a:xfrm>
        <a:prstGeom prst="rect">
          <a:avLst/>
        </a:prstGeom>
      </xdr:spPr>
    </xdr:pic>
    <xdr:clientData/>
  </xdr:twoCellAnchor>
  <xdr:twoCellAnchor editAs="oneCell">
    <xdr:from>
      <xdr:col>7</xdr:col>
      <xdr:colOff>857323</xdr:colOff>
      <xdr:row>5</xdr:row>
      <xdr:rowOff>226033</xdr:rowOff>
    </xdr:from>
    <xdr:to>
      <xdr:col>8</xdr:col>
      <xdr:colOff>1172796</xdr:colOff>
      <xdr:row>7</xdr:row>
      <xdr:rowOff>1391952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16331E5-C0E0-4D22-8D6E-A25A7BFC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9198" y="1988158"/>
          <a:ext cx="1934723" cy="1951732"/>
        </a:xfrm>
        <a:prstGeom prst="rect">
          <a:avLst/>
        </a:prstGeom>
      </xdr:spPr>
    </xdr:pic>
    <xdr:clientData/>
  </xdr:twoCellAnchor>
  <xdr:twoCellAnchor>
    <xdr:from>
      <xdr:col>7</xdr:col>
      <xdr:colOff>954733</xdr:colOff>
      <xdr:row>8</xdr:row>
      <xdr:rowOff>104997</xdr:rowOff>
    </xdr:from>
    <xdr:to>
      <xdr:col>8</xdr:col>
      <xdr:colOff>1007909</xdr:colOff>
      <xdr:row>8</xdr:row>
      <xdr:rowOff>505423</xdr:rowOff>
    </xdr:to>
    <xdr:sp macro="" textlink="">
      <xdr:nvSpPr>
        <xdr:cNvPr id="18" name="Полилиния 41">
          <a:extLst>
            <a:ext uri="{FF2B5EF4-FFF2-40B4-BE49-F238E27FC236}">
              <a16:creationId xmlns:a16="http://schemas.microsoft.com/office/drawing/2014/main" id="{7EEE86DA-D25B-4584-A938-A245496CA007}"/>
            </a:ext>
          </a:extLst>
        </xdr:cNvPr>
        <xdr:cNvSpPr/>
      </xdr:nvSpPr>
      <xdr:spPr>
        <a:xfrm>
          <a:off x="12146608" y="4153122"/>
          <a:ext cx="1672426" cy="40042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Graphit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11</xdr:col>
      <xdr:colOff>233363</xdr:colOff>
      <xdr:row>8</xdr:row>
      <xdr:rowOff>56163</xdr:rowOff>
    </xdr:from>
    <xdr:to>
      <xdr:col>12</xdr:col>
      <xdr:colOff>923738</xdr:colOff>
      <xdr:row>8</xdr:row>
      <xdr:rowOff>480179</xdr:rowOff>
    </xdr:to>
    <xdr:sp macro="" textlink="">
      <xdr:nvSpPr>
        <xdr:cNvPr id="19" name="Полилиния 42">
          <a:extLst>
            <a:ext uri="{FF2B5EF4-FFF2-40B4-BE49-F238E27FC236}">
              <a16:creationId xmlns:a16="http://schemas.microsoft.com/office/drawing/2014/main" id="{AA59368A-BE3E-461C-9F65-823D6C1011F6}"/>
            </a:ext>
          </a:extLst>
        </xdr:cNvPr>
        <xdr:cNvSpPr/>
      </xdr:nvSpPr>
      <xdr:spPr>
        <a:xfrm>
          <a:off x="17902238" y="4104288"/>
          <a:ext cx="2309625" cy="42401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Teakwood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8</xdr:col>
      <xdr:colOff>1267699</xdr:colOff>
      <xdr:row>8</xdr:row>
      <xdr:rowOff>96074</xdr:rowOff>
    </xdr:from>
    <xdr:to>
      <xdr:col>10</xdr:col>
      <xdr:colOff>51934</xdr:colOff>
      <xdr:row>8</xdr:row>
      <xdr:rowOff>512150</xdr:rowOff>
    </xdr:to>
    <xdr:sp macro="" textlink="">
      <xdr:nvSpPr>
        <xdr:cNvPr id="20" name="Полилиния 43">
          <a:extLst>
            <a:ext uri="{FF2B5EF4-FFF2-40B4-BE49-F238E27FC236}">
              <a16:creationId xmlns:a16="http://schemas.microsoft.com/office/drawing/2014/main" id="{CBF79058-0BCE-4721-9AB7-E36C9375ECDC}"/>
            </a:ext>
          </a:extLst>
        </xdr:cNvPr>
        <xdr:cNvSpPr/>
      </xdr:nvSpPr>
      <xdr:spPr>
        <a:xfrm>
          <a:off x="14078824" y="4144199"/>
          <a:ext cx="2022735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Ivory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5</xdr:col>
      <xdr:colOff>405492</xdr:colOff>
      <xdr:row>8</xdr:row>
      <xdr:rowOff>24638</xdr:rowOff>
    </xdr:from>
    <xdr:to>
      <xdr:col>6</xdr:col>
      <xdr:colOff>357187</xdr:colOff>
      <xdr:row>8</xdr:row>
      <xdr:rowOff>404812</xdr:rowOff>
    </xdr:to>
    <xdr:sp macro="" textlink="">
      <xdr:nvSpPr>
        <xdr:cNvPr id="21" name="Полилиния 44">
          <a:extLst>
            <a:ext uri="{FF2B5EF4-FFF2-40B4-BE49-F238E27FC236}">
              <a16:creationId xmlns:a16="http://schemas.microsoft.com/office/drawing/2014/main" id="{53BA0F18-D93D-46ED-8E6C-30A6F3D3D521}"/>
            </a:ext>
          </a:extLst>
        </xdr:cNvPr>
        <xdr:cNvSpPr/>
      </xdr:nvSpPr>
      <xdr:spPr>
        <a:xfrm>
          <a:off x="8358867" y="4072763"/>
          <a:ext cx="1570945" cy="38017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Белый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8</xdr:col>
      <xdr:colOff>901894</xdr:colOff>
      <xdr:row>3</xdr:row>
      <xdr:rowOff>129265</xdr:rowOff>
    </xdr:from>
    <xdr:to>
      <xdr:col>10</xdr:col>
      <xdr:colOff>1262063</xdr:colOff>
      <xdr:row>4</xdr:row>
      <xdr:rowOff>248403</xdr:rowOff>
    </xdr:to>
    <xdr:sp macro="" textlink="">
      <xdr:nvSpPr>
        <xdr:cNvPr id="22" name="Полилиния 45">
          <a:extLst>
            <a:ext uri="{FF2B5EF4-FFF2-40B4-BE49-F238E27FC236}">
              <a16:creationId xmlns:a16="http://schemas.microsoft.com/office/drawing/2014/main" id="{1A80BAD7-E440-4CAF-930A-AA5857840D47}"/>
            </a:ext>
          </a:extLst>
        </xdr:cNvPr>
        <xdr:cNvSpPr/>
      </xdr:nvSpPr>
      <xdr:spPr>
        <a:xfrm>
          <a:off x="13713019" y="915078"/>
          <a:ext cx="3598669" cy="5715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8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600" b="1" i="0" kern="1200" baseline="0">
              <a:latin typeface="+mj-lt"/>
              <a:cs typeface="Arial" pitchFamily="34" charset="0"/>
            </a:rPr>
            <a:t>ДЕКОРЫ ЛДСП</a:t>
          </a:r>
          <a:endParaRPr lang="ru-RU" sz="3600" b="1" i="0" kern="1200">
            <a:latin typeface="+mj-lt"/>
            <a:cs typeface="Arial" pitchFamily="34" charset="0"/>
          </a:endParaRPr>
        </a:p>
      </xdr:txBody>
    </xdr:sp>
    <xdr:clientData/>
  </xdr:twoCellAnchor>
  <xdr:twoCellAnchor editAs="oneCell">
    <xdr:from>
      <xdr:col>12</xdr:col>
      <xdr:colOff>759961</xdr:colOff>
      <xdr:row>5</xdr:row>
      <xdr:rowOff>274032</xdr:rowOff>
    </xdr:from>
    <xdr:to>
      <xdr:col>13</xdr:col>
      <xdr:colOff>1083868</xdr:colOff>
      <xdr:row>7</xdr:row>
      <xdr:rowOff>1452563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B0D9D307-0F71-42B5-925B-59DA48139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8086" y="2036157"/>
          <a:ext cx="1943157" cy="1964344"/>
        </a:xfrm>
        <a:prstGeom prst="rect">
          <a:avLst/>
        </a:prstGeom>
      </xdr:spPr>
    </xdr:pic>
    <xdr:clientData/>
  </xdr:twoCellAnchor>
  <xdr:twoCellAnchor editAs="oneCell">
    <xdr:from>
      <xdr:col>4</xdr:col>
      <xdr:colOff>880977</xdr:colOff>
      <xdr:row>6</xdr:row>
      <xdr:rowOff>71604</xdr:rowOff>
    </xdr:from>
    <xdr:to>
      <xdr:col>4</xdr:col>
      <xdr:colOff>2215673</xdr:colOff>
      <xdr:row>7</xdr:row>
      <xdr:rowOff>439389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00D90B5-EC5A-40CB-A587-42780242E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081627" y="2167104"/>
          <a:ext cx="1334696" cy="844034"/>
        </a:xfrm>
        <a:prstGeom prst="rect">
          <a:avLst/>
        </a:prstGeom>
      </xdr:spPr>
    </xdr:pic>
    <xdr:clientData/>
  </xdr:twoCellAnchor>
  <xdr:twoCellAnchor>
    <xdr:from>
      <xdr:col>6</xdr:col>
      <xdr:colOff>250371</xdr:colOff>
      <xdr:row>8</xdr:row>
      <xdr:rowOff>328612</xdr:rowOff>
    </xdr:from>
    <xdr:to>
      <xdr:col>7</xdr:col>
      <xdr:colOff>745671</xdr:colOff>
      <xdr:row>8</xdr:row>
      <xdr:rowOff>900112</xdr:rowOff>
    </xdr:to>
    <xdr:sp macro="" textlink="">
      <xdr:nvSpPr>
        <xdr:cNvPr id="45" name="Полилиния 44">
          <a:extLst>
            <a:ext uri="{FF2B5EF4-FFF2-40B4-BE49-F238E27FC236}">
              <a16:creationId xmlns:a16="http://schemas.microsoft.com/office/drawing/2014/main" id="{3A188060-AF09-4830-B35C-D77F013A9E7F}"/>
            </a:ext>
          </a:extLst>
        </xdr:cNvPr>
        <xdr:cNvSpPr/>
      </xdr:nvSpPr>
      <xdr:spPr>
        <a:xfrm>
          <a:off x="9822996" y="4376737"/>
          <a:ext cx="2114550" cy="5715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Серый Арктик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9</xdr:col>
      <xdr:colOff>1500867</xdr:colOff>
      <xdr:row>7</xdr:row>
      <xdr:rowOff>1434194</xdr:rowOff>
    </xdr:from>
    <xdr:to>
      <xdr:col>11</xdr:col>
      <xdr:colOff>371475</xdr:colOff>
      <xdr:row>8</xdr:row>
      <xdr:rowOff>495982</xdr:rowOff>
    </xdr:to>
    <xdr:sp macro="" textlink="">
      <xdr:nvSpPr>
        <xdr:cNvPr id="49" name="Полилиния 44">
          <a:extLst>
            <a:ext uri="{FF2B5EF4-FFF2-40B4-BE49-F238E27FC236}">
              <a16:creationId xmlns:a16="http://schemas.microsoft.com/office/drawing/2014/main" id="{A2AAB65F-A97F-4F3F-B452-BF2558D32B7F}"/>
            </a:ext>
          </a:extLst>
        </xdr:cNvPr>
        <xdr:cNvSpPr/>
      </xdr:nvSpPr>
      <xdr:spPr>
        <a:xfrm>
          <a:off x="15931242" y="3982132"/>
          <a:ext cx="2109108" cy="5619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Нордвуд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523878</xdr:colOff>
      <xdr:row>13</xdr:row>
      <xdr:rowOff>1619249</xdr:rowOff>
    </xdr:from>
    <xdr:to>
      <xdr:col>3</xdr:col>
      <xdr:colOff>1210836</xdr:colOff>
      <xdr:row>16</xdr:row>
      <xdr:rowOff>208863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618BAA-AA7A-448D-9D85-EEEB9A77B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28878" y="8739187"/>
          <a:ext cx="2306208" cy="6685864"/>
        </a:xfrm>
        <a:prstGeom prst="rect">
          <a:avLst/>
        </a:prstGeom>
      </xdr:spPr>
    </xdr:pic>
    <xdr:clientData/>
  </xdr:twoCellAnchor>
  <xdr:twoCellAnchor editAs="oneCell">
    <xdr:from>
      <xdr:col>3</xdr:col>
      <xdr:colOff>1404938</xdr:colOff>
      <xdr:row>13</xdr:row>
      <xdr:rowOff>2071687</xdr:rowOff>
    </xdr:from>
    <xdr:to>
      <xdr:col>4</xdr:col>
      <xdr:colOff>2589731</xdr:colOff>
      <xdr:row>18</xdr:row>
      <xdr:rowOff>70871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1E74E8-3BD0-48A1-A825-EAAEC005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29188" y="9191625"/>
          <a:ext cx="2804043" cy="6714559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13</xdr:row>
      <xdr:rowOff>1381124</xdr:rowOff>
    </xdr:from>
    <xdr:to>
      <xdr:col>2</xdr:col>
      <xdr:colOff>344411</xdr:colOff>
      <xdr:row>14</xdr:row>
      <xdr:rowOff>5090042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1DFFC85-9251-4BCB-BB08-0FB84F4B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5300" y="8501062"/>
          <a:ext cx="1754111" cy="63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1381124</xdr:colOff>
      <xdr:row>24</xdr:row>
      <xdr:rowOff>1949129</xdr:rowOff>
    </xdr:from>
    <xdr:to>
      <xdr:col>4</xdr:col>
      <xdr:colOff>2405061</xdr:colOff>
      <xdr:row>29</xdr:row>
      <xdr:rowOff>151687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23518FF-5BC4-4A88-9CEA-4715F5723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905374" y="20713379"/>
          <a:ext cx="2643187" cy="5298683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595314</xdr:colOff>
      <xdr:row>24</xdr:row>
      <xdr:rowOff>1663518</xdr:rowOff>
    </xdr:from>
    <xdr:to>
      <xdr:col>3</xdr:col>
      <xdr:colOff>1143000</xdr:colOff>
      <xdr:row>28</xdr:row>
      <xdr:rowOff>146919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B18D049-DEA3-40B9-B924-6477C110C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314" y="20427768"/>
          <a:ext cx="2166936" cy="526996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314324</xdr:colOff>
      <xdr:row>24</xdr:row>
      <xdr:rowOff>1341395</xdr:rowOff>
    </xdr:from>
    <xdr:to>
      <xdr:col>2</xdr:col>
      <xdr:colOff>357185</xdr:colOff>
      <xdr:row>26</xdr:row>
      <xdr:rowOff>280331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9930036-0AB9-4464-B81A-818578798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4" y="20105645"/>
          <a:ext cx="1662111" cy="5106374"/>
        </a:xfrm>
        <a:prstGeom prst="rect">
          <a:avLst/>
        </a:prstGeom>
      </xdr:spPr>
    </xdr:pic>
    <xdr:clientData/>
  </xdr:twoCellAnchor>
  <xdr:twoCellAnchor editAs="oneCell">
    <xdr:from>
      <xdr:col>3</xdr:col>
      <xdr:colOff>1452562</xdr:colOff>
      <xdr:row>35</xdr:row>
      <xdr:rowOff>2220280</xdr:rowOff>
    </xdr:from>
    <xdr:to>
      <xdr:col>4</xdr:col>
      <xdr:colOff>2547937</xdr:colOff>
      <xdr:row>40</xdr:row>
      <xdr:rowOff>251735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CBD5C81-F095-4F61-8114-23D49978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976812" y="31009593"/>
          <a:ext cx="2714625" cy="441320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35</xdr:row>
      <xdr:rowOff>1694354</xdr:rowOff>
    </xdr:from>
    <xdr:to>
      <xdr:col>3</xdr:col>
      <xdr:colOff>1166812</xdr:colOff>
      <xdr:row>38</xdr:row>
      <xdr:rowOff>242306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9AD53A24-8B5A-468D-8B92-337CA6FA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76500" y="30483667"/>
          <a:ext cx="2214562" cy="4310577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1428749</xdr:colOff>
      <xdr:row>49</xdr:row>
      <xdr:rowOff>410245</xdr:rowOff>
    </xdr:from>
    <xdr:to>
      <xdr:col>4</xdr:col>
      <xdr:colOff>2476499</xdr:colOff>
      <xdr:row>53</xdr:row>
      <xdr:rowOff>81915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26BCE18-D121-425E-A732-E38136188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952999" y="40081870"/>
          <a:ext cx="2667000" cy="3172108"/>
        </a:xfrm>
        <a:prstGeom prst="rect">
          <a:avLst/>
        </a:prstGeom>
      </xdr:spPr>
    </xdr:pic>
    <xdr:clientData/>
  </xdr:twoCellAnchor>
  <xdr:twoCellAnchor editAs="oneCell">
    <xdr:from>
      <xdr:col>2</xdr:col>
      <xdr:colOff>690561</xdr:colOff>
      <xdr:row>49</xdr:row>
      <xdr:rowOff>45844</xdr:rowOff>
    </xdr:from>
    <xdr:to>
      <xdr:col>3</xdr:col>
      <xdr:colOff>1215644</xdr:colOff>
      <xdr:row>52</xdr:row>
      <xdr:rowOff>258130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3AEB641-BDC6-43BA-9D14-36ADA0AFB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5561" y="39717469"/>
          <a:ext cx="2144333" cy="306978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13</xdr:row>
      <xdr:rowOff>142875</xdr:rowOff>
    </xdr:from>
    <xdr:to>
      <xdr:col>4</xdr:col>
      <xdr:colOff>1152525</xdr:colOff>
      <xdr:row>13</xdr:row>
      <xdr:rowOff>1419225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1BB7825-231C-499A-AA38-254A3926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262813"/>
          <a:ext cx="4105275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1595438</xdr:colOff>
      <xdr:row>24</xdr:row>
      <xdr:rowOff>47625</xdr:rowOff>
    </xdr:from>
    <xdr:to>
      <xdr:col>4</xdr:col>
      <xdr:colOff>842963</xdr:colOff>
      <xdr:row>24</xdr:row>
      <xdr:rowOff>1323975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732309F6-68B2-45AE-AFA8-9E106C854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188" y="18811875"/>
          <a:ext cx="4105275" cy="127635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119063</xdr:colOff>
      <xdr:row>35</xdr:row>
      <xdr:rowOff>23813</xdr:rowOff>
    </xdr:from>
    <xdr:to>
      <xdr:col>4</xdr:col>
      <xdr:colOff>985838</xdr:colOff>
      <xdr:row>35</xdr:row>
      <xdr:rowOff>1300163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B8BD016C-E7CE-4B3B-A30D-40F03424A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3" y="28813126"/>
          <a:ext cx="4105275" cy="127635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166688</xdr:colOff>
      <xdr:row>46</xdr:row>
      <xdr:rowOff>142875</xdr:rowOff>
    </xdr:from>
    <xdr:to>
      <xdr:col>4</xdr:col>
      <xdr:colOff>1033463</xdr:colOff>
      <xdr:row>48</xdr:row>
      <xdr:rowOff>728663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2D80AF3E-0034-462B-B1AB-28847C0A7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1688" y="38171438"/>
          <a:ext cx="4105275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48</xdr:row>
      <xdr:rowOff>452437</xdr:rowOff>
    </xdr:from>
    <xdr:to>
      <xdr:col>2</xdr:col>
      <xdr:colOff>412750</xdr:colOff>
      <xdr:row>51</xdr:row>
      <xdr:rowOff>830614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C9C459B-8364-47EE-84F0-686CFF152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66750" y="39171562"/>
          <a:ext cx="1651000" cy="2949927"/>
        </a:xfrm>
        <a:prstGeom prst="rect">
          <a:avLst/>
        </a:prstGeom>
      </xdr:spPr>
    </xdr:pic>
    <xdr:clientData/>
  </xdr:twoCellAnchor>
  <xdr:twoCellAnchor editAs="oneCell">
    <xdr:from>
      <xdr:col>1</xdr:col>
      <xdr:colOff>271460</xdr:colOff>
      <xdr:row>35</xdr:row>
      <xdr:rowOff>1107941</xdr:rowOff>
    </xdr:from>
    <xdr:to>
      <xdr:col>2</xdr:col>
      <xdr:colOff>271462</xdr:colOff>
      <xdr:row>36</xdr:row>
      <xdr:rowOff>2582338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AFE3EC04-8D2E-4E00-84BA-13147B08B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7210" y="29897254"/>
          <a:ext cx="1619252" cy="4069959"/>
        </a:xfrm>
        <a:prstGeom prst="rect">
          <a:avLst/>
        </a:prstGeom>
      </xdr:spPr>
    </xdr:pic>
    <xdr:clientData/>
  </xdr:twoCellAnchor>
  <xdr:twoCellAnchor editAs="oneCell">
    <xdr:from>
      <xdr:col>5</xdr:col>
      <xdr:colOff>1605643</xdr:colOff>
      <xdr:row>46</xdr:row>
      <xdr:rowOff>298070</xdr:rowOff>
    </xdr:from>
    <xdr:to>
      <xdr:col>8</xdr:col>
      <xdr:colOff>1442358</xdr:colOff>
      <xdr:row>52</xdr:row>
      <xdr:rowOff>365452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72DACE-C861-F3F9-C714-E5145C70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606643" y="39105641"/>
          <a:ext cx="4735286" cy="4612168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1523999</xdr:colOff>
      <xdr:row>35</xdr:row>
      <xdr:rowOff>163286</xdr:rowOff>
    </xdr:from>
    <xdr:to>
      <xdr:col>9</xdr:col>
      <xdr:colOff>102262</xdr:colOff>
      <xdr:row>40</xdr:row>
      <xdr:rowOff>110834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BDBFB95-CF49-CFFC-171E-BADDA5DA4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24999" y="29581929"/>
          <a:ext cx="5109692" cy="6397334"/>
        </a:xfrm>
        <a:prstGeom prst="rect">
          <a:avLst/>
        </a:prstGeom>
      </xdr:spPr>
    </xdr:pic>
    <xdr:clientData/>
  </xdr:twoCellAnchor>
  <xdr:twoCellAnchor editAs="oneCell">
    <xdr:from>
      <xdr:col>6</xdr:col>
      <xdr:colOff>54430</xdr:colOff>
      <xdr:row>23</xdr:row>
      <xdr:rowOff>136070</xdr:rowOff>
    </xdr:from>
    <xdr:to>
      <xdr:col>9</xdr:col>
      <xdr:colOff>24626</xdr:colOff>
      <xdr:row>29</xdr:row>
      <xdr:rowOff>227690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9DB8E06-735D-211A-88F8-9C503B6C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688287" y="19213284"/>
          <a:ext cx="4868768" cy="7439477"/>
        </a:xfrm>
        <a:prstGeom prst="rect">
          <a:avLst/>
        </a:prstGeom>
      </xdr:spPr>
    </xdr:pic>
    <xdr:clientData/>
  </xdr:twoCellAnchor>
  <xdr:twoCellAnchor editAs="oneCell">
    <xdr:from>
      <xdr:col>11</xdr:col>
      <xdr:colOff>734786</xdr:colOff>
      <xdr:row>46</xdr:row>
      <xdr:rowOff>118109</xdr:rowOff>
    </xdr:from>
    <xdr:to>
      <xdr:col>15</xdr:col>
      <xdr:colOff>979715</xdr:colOff>
      <xdr:row>53</xdr:row>
      <xdr:rowOff>55073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32F5AC11-65C7-CBC5-6FC3-19412B76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532929" y="38925680"/>
          <a:ext cx="6776357" cy="5107679"/>
        </a:xfrm>
        <a:prstGeom prst="rect">
          <a:avLst/>
        </a:prstGeom>
      </xdr:spPr>
    </xdr:pic>
    <xdr:clientData/>
  </xdr:twoCellAnchor>
  <xdr:twoCellAnchor editAs="oneCell">
    <xdr:from>
      <xdr:col>11</xdr:col>
      <xdr:colOff>217714</xdr:colOff>
      <xdr:row>34</xdr:row>
      <xdr:rowOff>54429</xdr:rowOff>
    </xdr:from>
    <xdr:to>
      <xdr:col>15</xdr:col>
      <xdr:colOff>1048527</xdr:colOff>
      <xdr:row>41</xdr:row>
      <xdr:rowOff>109309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8E00D52-27E0-58F5-6655-5EE97A10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015857" y="29282572"/>
          <a:ext cx="7362241" cy="7021737"/>
        </a:xfrm>
        <a:prstGeom prst="rect">
          <a:avLst/>
        </a:prstGeom>
      </xdr:spPr>
    </xdr:pic>
    <xdr:clientData/>
  </xdr:twoCellAnchor>
  <xdr:twoCellAnchor editAs="oneCell">
    <xdr:from>
      <xdr:col>11</xdr:col>
      <xdr:colOff>598711</xdr:colOff>
      <xdr:row>23</xdr:row>
      <xdr:rowOff>54430</xdr:rowOff>
    </xdr:from>
    <xdr:to>
      <xdr:col>15</xdr:col>
      <xdr:colOff>745880</xdr:colOff>
      <xdr:row>30</xdr:row>
      <xdr:rowOff>110477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815E6DC0-2B55-C6F5-4DF0-DB8DE107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396854" y="19131644"/>
          <a:ext cx="6678597" cy="7730476"/>
        </a:xfrm>
        <a:prstGeom prst="rect">
          <a:avLst/>
        </a:prstGeom>
      </xdr:spPr>
    </xdr:pic>
    <xdr:clientData/>
  </xdr:twoCellAnchor>
  <xdr:twoCellAnchor editAs="oneCell">
    <xdr:from>
      <xdr:col>5</xdr:col>
      <xdr:colOff>1496786</xdr:colOff>
      <xdr:row>13</xdr:row>
      <xdr:rowOff>190499</xdr:rowOff>
    </xdr:from>
    <xdr:to>
      <xdr:col>8</xdr:col>
      <xdr:colOff>1360120</xdr:colOff>
      <xdr:row>18</xdr:row>
      <xdr:rowOff>105047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97E19E3F-D12E-07E9-7D0A-B92466F7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497786" y="7674428"/>
          <a:ext cx="4761905" cy="8704762"/>
        </a:xfrm>
        <a:prstGeom prst="rect">
          <a:avLst/>
        </a:prstGeom>
      </xdr:spPr>
    </xdr:pic>
    <xdr:clientData/>
  </xdr:twoCellAnchor>
  <xdr:twoCellAnchor editAs="oneCell">
    <xdr:from>
      <xdr:col>11</xdr:col>
      <xdr:colOff>544286</xdr:colOff>
      <xdr:row>12</xdr:row>
      <xdr:rowOff>92323</xdr:rowOff>
    </xdr:from>
    <xdr:to>
      <xdr:col>15</xdr:col>
      <xdr:colOff>843643</xdr:colOff>
      <xdr:row>19</xdr:row>
      <xdr:rowOff>74906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E4C68B7D-4E87-F3FF-86CE-7226EA92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342429" y="7385752"/>
          <a:ext cx="6830785" cy="9289868"/>
        </a:xfrm>
        <a:prstGeom prst="rect">
          <a:avLst/>
        </a:prstGeom>
      </xdr:spPr>
    </xdr:pic>
    <xdr:clientData/>
  </xdr:twoCellAnchor>
  <xdr:twoCellAnchor>
    <xdr:from>
      <xdr:col>10</xdr:col>
      <xdr:colOff>42183</xdr:colOff>
      <xdr:row>5</xdr:row>
      <xdr:rowOff>308882</xdr:rowOff>
    </xdr:from>
    <xdr:to>
      <xdr:col>11</xdr:col>
      <xdr:colOff>297494</xdr:colOff>
      <xdr:row>7</xdr:row>
      <xdr:rowOff>1407359</xdr:rowOff>
    </xdr:to>
    <xdr:sp macro="" textlink="">
      <xdr:nvSpPr>
        <xdr:cNvPr id="28" name="Овал 27">
          <a:extLst>
            <a:ext uri="{FF2B5EF4-FFF2-40B4-BE49-F238E27FC236}">
              <a16:creationId xmlns:a16="http://schemas.microsoft.com/office/drawing/2014/main" id="{12213C48-91AE-4BA0-9DE2-4531632A4DB0}"/>
            </a:ext>
          </a:extLst>
        </xdr:cNvPr>
        <xdr:cNvSpPr>
          <a:spLocks noChangeAspect="1"/>
        </xdr:cNvSpPr>
      </xdr:nvSpPr>
      <xdr:spPr>
        <a:xfrm>
          <a:off x="16091808" y="2071007"/>
          <a:ext cx="1874561" cy="1884290"/>
        </a:xfrm>
        <a:prstGeom prst="ellipse">
          <a:avLst/>
        </a:prstGeom>
        <a:blipFill dpi="0"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515030</xdr:colOff>
      <xdr:row>5</xdr:row>
      <xdr:rowOff>205467</xdr:rowOff>
    </xdr:from>
    <xdr:to>
      <xdr:col>7</xdr:col>
      <xdr:colOff>770341</xdr:colOff>
      <xdr:row>7</xdr:row>
      <xdr:rowOff>1303944</xdr:rowOff>
    </xdr:to>
    <xdr:sp macro="" textlink="">
      <xdr:nvSpPr>
        <xdr:cNvPr id="35" name="Овал 34">
          <a:extLst>
            <a:ext uri="{FF2B5EF4-FFF2-40B4-BE49-F238E27FC236}">
              <a16:creationId xmlns:a16="http://schemas.microsoft.com/office/drawing/2014/main" id="{5A419D9B-C52E-4C3F-AC53-00F5A8EF2A6A}"/>
            </a:ext>
          </a:extLst>
        </xdr:cNvPr>
        <xdr:cNvSpPr>
          <a:spLocks noChangeAspect="1"/>
        </xdr:cNvSpPr>
      </xdr:nvSpPr>
      <xdr:spPr>
        <a:xfrm>
          <a:off x="10087655" y="1967592"/>
          <a:ext cx="1874561" cy="1884290"/>
        </a:xfrm>
        <a:prstGeom prst="ellipse">
          <a:avLst/>
        </a:prstGeom>
        <a:blipFill dpi="0" rotWithShape="1"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268742</xdr:colOff>
      <xdr:row>6</xdr:row>
      <xdr:rowOff>299355</xdr:rowOff>
    </xdr:from>
    <xdr:to>
      <xdr:col>14</xdr:col>
      <xdr:colOff>1534205</xdr:colOff>
      <xdr:row>7</xdr:row>
      <xdr:rowOff>1105577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9077652D-E2F7-4F5D-8018-4BF9F8D9BA0A}"/>
            </a:ext>
          </a:extLst>
        </xdr:cNvPr>
        <xdr:cNvSpPr/>
      </xdr:nvSpPr>
      <xdr:spPr>
        <a:xfrm>
          <a:off x="22795367" y="2371043"/>
          <a:ext cx="1265463" cy="128247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666073</xdr:colOff>
      <xdr:row>8</xdr:row>
      <xdr:rowOff>56998</xdr:rowOff>
    </xdr:from>
    <xdr:to>
      <xdr:col>13</xdr:col>
      <xdr:colOff>1090613</xdr:colOff>
      <xdr:row>8</xdr:row>
      <xdr:rowOff>473074</xdr:rowOff>
    </xdr:to>
    <xdr:sp macro="" textlink="">
      <xdr:nvSpPr>
        <xdr:cNvPr id="60" name="Полилиния 46">
          <a:extLst>
            <a:ext uri="{FF2B5EF4-FFF2-40B4-BE49-F238E27FC236}">
              <a16:creationId xmlns:a16="http://schemas.microsoft.com/office/drawing/2014/main" id="{BCB35CCD-D090-4710-9B48-959C804D0ACE}"/>
            </a:ext>
          </a:extLst>
        </xdr:cNvPr>
        <xdr:cNvSpPr/>
      </xdr:nvSpPr>
      <xdr:spPr>
        <a:xfrm>
          <a:off x="19954198" y="4105123"/>
          <a:ext cx="2043790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Брауни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13</xdr:col>
      <xdr:colOff>1485223</xdr:colOff>
      <xdr:row>7</xdr:row>
      <xdr:rowOff>1495272</xdr:rowOff>
    </xdr:from>
    <xdr:to>
      <xdr:col>15</xdr:col>
      <xdr:colOff>290513</xdr:colOff>
      <xdr:row>8</xdr:row>
      <xdr:rowOff>411161</xdr:rowOff>
    </xdr:to>
    <xdr:sp macro="" textlink="">
      <xdr:nvSpPr>
        <xdr:cNvPr id="61" name="Полилиния 46">
          <a:extLst>
            <a:ext uri="{FF2B5EF4-FFF2-40B4-BE49-F238E27FC236}">
              <a16:creationId xmlns:a16="http://schemas.microsoft.com/office/drawing/2014/main" id="{36194A60-0878-41BF-9673-6515E30264C8}"/>
            </a:ext>
          </a:extLst>
        </xdr:cNvPr>
        <xdr:cNvSpPr/>
      </xdr:nvSpPr>
      <xdr:spPr>
        <a:xfrm>
          <a:off x="22392598" y="4043210"/>
          <a:ext cx="2043790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Черный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13</xdr:col>
      <xdr:colOff>1238250</xdr:colOff>
      <xdr:row>4</xdr:row>
      <xdr:rowOff>281666</xdr:rowOff>
    </xdr:from>
    <xdr:to>
      <xdr:col>15</xdr:col>
      <xdr:colOff>476250</xdr:colOff>
      <xdr:row>6</xdr:row>
      <xdr:rowOff>19803</xdr:rowOff>
    </xdr:to>
    <xdr:sp macro="" textlink="">
      <xdr:nvSpPr>
        <xdr:cNvPr id="62" name="Полилиния 45">
          <a:extLst>
            <a:ext uri="{FF2B5EF4-FFF2-40B4-BE49-F238E27FC236}">
              <a16:creationId xmlns:a16="http://schemas.microsoft.com/office/drawing/2014/main" id="{2E0CC164-5727-469F-849A-D8A65A7A7E67}"/>
            </a:ext>
          </a:extLst>
        </xdr:cNvPr>
        <xdr:cNvSpPr/>
      </xdr:nvSpPr>
      <xdr:spPr>
        <a:xfrm>
          <a:off x="22145625" y="1519916"/>
          <a:ext cx="2476500" cy="5715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8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600" b="1" i="0" kern="1200" baseline="0">
              <a:latin typeface="+mj-lt"/>
              <a:cs typeface="Arial" pitchFamily="34" charset="0"/>
            </a:rPr>
            <a:t>М/К</a:t>
          </a:r>
          <a:endParaRPr lang="ru-RU" sz="36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5</xdr:col>
      <xdr:colOff>71437</xdr:colOff>
      <xdr:row>4</xdr:row>
      <xdr:rowOff>381000</xdr:rowOff>
    </xdr:from>
    <xdr:to>
      <xdr:col>13</xdr:col>
      <xdr:colOff>1476375</xdr:colOff>
      <xdr:row>8</xdr:row>
      <xdr:rowOff>1071562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4E7023B3-9156-4439-A2E2-234AC6555E94}"/>
            </a:ext>
          </a:extLst>
        </xdr:cNvPr>
        <xdr:cNvSpPr/>
      </xdr:nvSpPr>
      <xdr:spPr>
        <a:xfrm>
          <a:off x="8024812" y="1619250"/>
          <a:ext cx="14358938" cy="3500437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190501</xdr:colOff>
      <xdr:row>2</xdr:row>
      <xdr:rowOff>81643</xdr:rowOff>
    </xdr:from>
    <xdr:to>
      <xdr:col>4</xdr:col>
      <xdr:colOff>244310</xdr:colOff>
      <xdr:row>5</xdr:row>
      <xdr:rowOff>214119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D3A29E07-C4F0-4D97-B1CA-96671F671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89858" y="435429"/>
          <a:ext cx="4952381" cy="15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1071477</xdr:colOff>
      <xdr:row>6</xdr:row>
      <xdr:rowOff>28741</xdr:rowOff>
    </xdr:from>
    <xdr:to>
      <xdr:col>5</xdr:col>
      <xdr:colOff>548798</xdr:colOff>
      <xdr:row>7</xdr:row>
      <xdr:rowOff>401288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A7CF873-0FA7-4133-A9F4-611FC8967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6214977" y="2100429"/>
          <a:ext cx="1334696" cy="848797"/>
        </a:xfrm>
        <a:prstGeom prst="rect">
          <a:avLst/>
        </a:prstGeom>
      </xdr:spPr>
    </xdr:pic>
    <xdr:clientData/>
  </xdr:twoCellAnchor>
  <xdr:twoCellAnchor editAs="oneCell">
    <xdr:from>
      <xdr:col>1</xdr:col>
      <xdr:colOff>1357312</xdr:colOff>
      <xdr:row>12</xdr:row>
      <xdr:rowOff>166687</xdr:rowOff>
    </xdr:from>
    <xdr:to>
      <xdr:col>3</xdr:col>
      <xdr:colOff>1238250</xdr:colOff>
      <xdr:row>18</xdr:row>
      <xdr:rowOff>266629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658BFE0-305C-4BF9-ACCC-AED40F7C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3062" y="7834312"/>
          <a:ext cx="3119438" cy="4624317"/>
        </a:xfrm>
        <a:prstGeom prst="rect">
          <a:avLst/>
        </a:prstGeom>
      </xdr:spPr>
    </xdr:pic>
    <xdr:clientData/>
  </xdr:twoCellAnchor>
  <xdr:twoCellAnchor editAs="oneCell">
    <xdr:from>
      <xdr:col>5</xdr:col>
      <xdr:colOff>1547813</xdr:colOff>
      <xdr:row>13</xdr:row>
      <xdr:rowOff>166687</xdr:rowOff>
    </xdr:from>
    <xdr:to>
      <xdr:col>7</xdr:col>
      <xdr:colOff>1560399</xdr:colOff>
      <xdr:row>17</xdr:row>
      <xdr:rowOff>190501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BEF7187-1FD0-CC40-1A46-65EEA464D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2629" b="36612"/>
        <a:stretch>
          <a:fillRect/>
        </a:stretch>
      </xdr:blipFill>
      <xdr:spPr>
        <a:xfrm>
          <a:off x="8548688" y="8024812"/>
          <a:ext cx="3251086" cy="4048126"/>
        </a:xfrm>
        <a:prstGeom prst="rect">
          <a:avLst/>
        </a:prstGeom>
      </xdr:spPr>
    </xdr:pic>
    <xdr:clientData/>
  </xdr:twoCellAnchor>
  <xdr:twoCellAnchor editAs="oneCell">
    <xdr:from>
      <xdr:col>9</xdr:col>
      <xdr:colOff>1119188</xdr:colOff>
      <xdr:row>13</xdr:row>
      <xdr:rowOff>95250</xdr:rowOff>
    </xdr:from>
    <xdr:to>
      <xdr:col>12</xdr:col>
      <xdr:colOff>476250</xdr:colOff>
      <xdr:row>17</xdr:row>
      <xdr:rowOff>214313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69BBF10C-0DB9-2DDE-D757-17FAF8C5C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1721" b="37713"/>
        <a:stretch>
          <a:fillRect/>
        </a:stretch>
      </xdr:blipFill>
      <xdr:spPr>
        <a:xfrm>
          <a:off x="14597063" y="7953375"/>
          <a:ext cx="4214812" cy="4143375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666750</xdr:colOff>
      <xdr:row>13</xdr:row>
      <xdr:rowOff>119062</xdr:rowOff>
    </xdr:from>
    <xdr:to>
      <xdr:col>16</xdr:col>
      <xdr:colOff>1285874</xdr:colOff>
      <xdr:row>18</xdr:row>
      <xdr:rowOff>71438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7B1D7BC-C055-95BB-4211-A543C41E3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21008" b="40007"/>
        <a:stretch>
          <a:fillRect/>
        </a:stretch>
      </xdr:blipFill>
      <xdr:spPr>
        <a:xfrm>
          <a:off x="20621625" y="7048500"/>
          <a:ext cx="5476874" cy="4286251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523874</xdr:colOff>
      <xdr:row>21</xdr:row>
      <xdr:rowOff>119062</xdr:rowOff>
    </xdr:from>
    <xdr:to>
      <xdr:col>9</xdr:col>
      <xdr:colOff>1094898</xdr:colOff>
      <xdr:row>29</xdr:row>
      <xdr:rowOff>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64810AB-60F2-FCFB-3BDC-64AE0316A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6982" b="24233"/>
        <a:stretch>
          <a:fillRect/>
        </a:stretch>
      </xdr:blipFill>
      <xdr:spPr>
        <a:xfrm>
          <a:off x="10763249" y="12834937"/>
          <a:ext cx="3809524" cy="5357813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857249</xdr:colOff>
      <xdr:row>21</xdr:row>
      <xdr:rowOff>120935</xdr:rowOff>
    </xdr:from>
    <xdr:to>
      <xdr:col>15</xdr:col>
      <xdr:colOff>452436</xdr:colOff>
      <xdr:row>28</xdr:row>
      <xdr:rowOff>381000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4BC899E-82ED-66F7-1A30-6282DCFC3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7276" b="23357"/>
        <a:stretch>
          <a:fillRect/>
        </a:stretch>
      </xdr:blipFill>
      <xdr:spPr>
        <a:xfrm>
          <a:off x="19192874" y="12836810"/>
          <a:ext cx="4452937" cy="526069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32</xdr:row>
      <xdr:rowOff>150606</xdr:rowOff>
    </xdr:from>
    <xdr:to>
      <xdr:col>4</xdr:col>
      <xdr:colOff>619125</xdr:colOff>
      <xdr:row>38</xdr:row>
      <xdr:rowOff>261938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51130B1-1975-8052-58AB-1DAB096A9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23499" b="23761"/>
        <a:stretch>
          <a:fillRect/>
        </a:stretch>
      </xdr:blipFill>
      <xdr:spPr>
        <a:xfrm>
          <a:off x="2762250" y="19772106"/>
          <a:ext cx="3000375" cy="4826207"/>
        </a:xfrm>
        <a:prstGeom prst="rect">
          <a:avLst/>
        </a:prstGeom>
      </xdr:spPr>
    </xdr:pic>
    <xdr:clientData/>
  </xdr:twoCellAnchor>
  <xdr:twoCellAnchor editAs="oneCell">
    <xdr:from>
      <xdr:col>7</xdr:col>
      <xdr:colOff>595312</xdr:colOff>
      <xdr:row>32</xdr:row>
      <xdr:rowOff>71437</xdr:rowOff>
    </xdr:from>
    <xdr:to>
      <xdr:col>9</xdr:col>
      <xdr:colOff>1166336</xdr:colOff>
      <xdr:row>38</xdr:row>
      <xdr:rowOff>214312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D99832F-161B-11C5-0093-5357759C5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22941" b="24475"/>
        <a:stretch>
          <a:fillRect/>
        </a:stretch>
      </xdr:blipFill>
      <xdr:spPr>
        <a:xfrm>
          <a:off x="10834687" y="19692937"/>
          <a:ext cx="3809524" cy="4857750"/>
        </a:xfrm>
        <a:prstGeom prst="rect">
          <a:avLst/>
        </a:prstGeom>
      </xdr:spPr>
    </xdr:pic>
    <xdr:clientData/>
  </xdr:twoCellAnchor>
  <xdr:twoCellAnchor editAs="oneCell">
    <xdr:from>
      <xdr:col>12</xdr:col>
      <xdr:colOff>976311</xdr:colOff>
      <xdr:row>32</xdr:row>
      <xdr:rowOff>102583</xdr:rowOff>
    </xdr:from>
    <xdr:to>
      <xdr:col>15</xdr:col>
      <xdr:colOff>642936</xdr:colOff>
      <xdr:row>38</xdr:row>
      <xdr:rowOff>214312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461C9DF7-5D4C-8D38-4A68-3C328D059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22909" b="23453"/>
        <a:stretch>
          <a:fillRect/>
        </a:stretch>
      </xdr:blipFill>
      <xdr:spPr>
        <a:xfrm>
          <a:off x="19311936" y="19724083"/>
          <a:ext cx="4524375" cy="4826604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41</xdr:row>
      <xdr:rowOff>119062</xdr:rowOff>
    </xdr:from>
    <xdr:to>
      <xdr:col>4</xdr:col>
      <xdr:colOff>523518</xdr:colOff>
      <xdr:row>48</xdr:row>
      <xdr:rowOff>381000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DB3C8F0-F126-4449-C209-E7E22F78A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3126" b="23276"/>
        <a:stretch>
          <a:fillRect/>
        </a:stretch>
      </xdr:blipFill>
      <xdr:spPr>
        <a:xfrm>
          <a:off x="2809875" y="26169937"/>
          <a:ext cx="2857143" cy="4691063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476251</xdr:colOff>
      <xdr:row>41</xdr:row>
      <xdr:rowOff>142875</xdr:rowOff>
    </xdr:from>
    <xdr:to>
      <xdr:col>9</xdr:col>
      <xdr:colOff>1047275</xdr:colOff>
      <xdr:row>49</xdr:row>
      <xdr:rowOff>47625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D58E729-8197-5897-7ABF-B1FAED9A6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23787" b="23983"/>
        <a:stretch>
          <a:fillRect/>
        </a:stretch>
      </xdr:blipFill>
      <xdr:spPr>
        <a:xfrm>
          <a:off x="10715626" y="26193750"/>
          <a:ext cx="3809524" cy="48101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1023937</xdr:colOff>
      <xdr:row>41</xdr:row>
      <xdr:rowOff>160286</xdr:rowOff>
    </xdr:from>
    <xdr:to>
      <xdr:col>15</xdr:col>
      <xdr:colOff>547687</xdr:colOff>
      <xdr:row>48</xdr:row>
      <xdr:rowOff>381000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BC0A3D8-ECC7-F48D-5B53-EBC881097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23284" b="23772"/>
        <a:stretch>
          <a:fillRect/>
        </a:stretch>
      </xdr:blipFill>
      <xdr:spPr>
        <a:xfrm>
          <a:off x="19359562" y="26211161"/>
          <a:ext cx="4381500" cy="4649839"/>
        </a:xfrm>
        <a:prstGeom prst="rect">
          <a:avLst/>
        </a:prstGeom>
      </xdr:spPr>
    </xdr:pic>
    <xdr:clientData/>
  </xdr:twoCellAnchor>
  <xdr:twoCellAnchor editAs="oneCell">
    <xdr:from>
      <xdr:col>11</xdr:col>
      <xdr:colOff>1101802</xdr:colOff>
      <xdr:row>4</xdr:row>
      <xdr:rowOff>341618</xdr:rowOff>
    </xdr:from>
    <xdr:to>
      <xdr:col>12</xdr:col>
      <xdr:colOff>1338155</xdr:colOff>
      <xdr:row>7</xdr:row>
      <xdr:rowOff>1030119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9A4CB187-2006-4678-8142-C242DC4D4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8177" y="1722743"/>
          <a:ext cx="1855603" cy="1855314"/>
        </a:xfrm>
        <a:prstGeom prst="rect">
          <a:avLst/>
        </a:prstGeom>
      </xdr:spPr>
    </xdr:pic>
    <xdr:clientData/>
  </xdr:twoCellAnchor>
  <xdr:twoCellAnchor editAs="oneCell">
    <xdr:from>
      <xdr:col>5</xdr:col>
      <xdr:colOff>940097</xdr:colOff>
      <xdr:row>4</xdr:row>
      <xdr:rowOff>221194</xdr:rowOff>
    </xdr:from>
    <xdr:to>
      <xdr:col>6</xdr:col>
      <xdr:colOff>1163363</xdr:colOff>
      <xdr:row>7</xdr:row>
      <xdr:rowOff>896897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9BE1B122-E78C-46EB-B559-99F787B8C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0972" y="1602319"/>
          <a:ext cx="1842516" cy="1842516"/>
        </a:xfrm>
        <a:prstGeom prst="rect">
          <a:avLst/>
        </a:prstGeom>
      </xdr:spPr>
    </xdr:pic>
    <xdr:clientData/>
  </xdr:twoCellAnchor>
  <xdr:twoCellAnchor editAs="oneCell">
    <xdr:from>
      <xdr:col>9</xdr:col>
      <xdr:colOff>294143</xdr:colOff>
      <xdr:row>4</xdr:row>
      <xdr:rowOff>236162</xdr:rowOff>
    </xdr:from>
    <xdr:to>
      <xdr:col>10</xdr:col>
      <xdr:colOff>648502</xdr:colOff>
      <xdr:row>7</xdr:row>
      <xdr:rowOff>1030132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EF915B6E-EB2D-4BD4-BF49-8B0EAC2D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2018" y="1617287"/>
          <a:ext cx="1973609" cy="1960783"/>
        </a:xfrm>
        <a:prstGeom prst="rect">
          <a:avLst/>
        </a:prstGeom>
      </xdr:spPr>
    </xdr:pic>
    <xdr:clientData/>
  </xdr:twoCellAnchor>
  <xdr:twoCellAnchor editAs="oneCell">
    <xdr:from>
      <xdr:col>7</xdr:col>
      <xdr:colOff>1547886</xdr:colOff>
      <xdr:row>4</xdr:row>
      <xdr:rowOff>215830</xdr:rowOff>
    </xdr:from>
    <xdr:to>
      <xdr:col>9</xdr:col>
      <xdr:colOff>244109</xdr:colOff>
      <xdr:row>7</xdr:row>
      <xdr:rowOff>1000749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9E737ED-438C-44FC-ACC0-A4AEFF9DF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7261" y="1596955"/>
          <a:ext cx="1934723" cy="1951732"/>
        </a:xfrm>
        <a:prstGeom prst="rect">
          <a:avLst/>
        </a:prstGeom>
      </xdr:spPr>
    </xdr:pic>
    <xdr:clientData/>
  </xdr:twoCellAnchor>
  <xdr:twoCellAnchor>
    <xdr:from>
      <xdr:col>8</xdr:col>
      <xdr:colOff>26046</xdr:colOff>
      <xdr:row>7</xdr:row>
      <xdr:rowOff>1213981</xdr:rowOff>
    </xdr:from>
    <xdr:to>
      <xdr:col>9</xdr:col>
      <xdr:colOff>79222</xdr:colOff>
      <xdr:row>8</xdr:row>
      <xdr:rowOff>114220</xdr:rowOff>
    </xdr:to>
    <xdr:sp macro="" textlink="">
      <xdr:nvSpPr>
        <xdr:cNvPr id="44" name="Полилиния 41">
          <a:extLst>
            <a:ext uri="{FF2B5EF4-FFF2-40B4-BE49-F238E27FC236}">
              <a16:creationId xmlns:a16="http://schemas.microsoft.com/office/drawing/2014/main" id="{C24369DD-A266-4D5A-BBF3-8273F3FEF1C2}"/>
            </a:ext>
          </a:extLst>
        </xdr:cNvPr>
        <xdr:cNvSpPr/>
      </xdr:nvSpPr>
      <xdr:spPr>
        <a:xfrm>
          <a:off x="11884671" y="3761919"/>
          <a:ext cx="1672426" cy="40042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Graphit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11</xdr:col>
      <xdr:colOff>923926</xdr:colOff>
      <xdr:row>7</xdr:row>
      <xdr:rowOff>1165147</xdr:rowOff>
    </xdr:from>
    <xdr:to>
      <xdr:col>12</xdr:col>
      <xdr:colOff>1614301</xdr:colOff>
      <xdr:row>8</xdr:row>
      <xdr:rowOff>88976</xdr:rowOff>
    </xdr:to>
    <xdr:sp macro="" textlink="">
      <xdr:nvSpPr>
        <xdr:cNvPr id="45" name="Полилиния 42">
          <a:extLst>
            <a:ext uri="{FF2B5EF4-FFF2-40B4-BE49-F238E27FC236}">
              <a16:creationId xmlns:a16="http://schemas.microsoft.com/office/drawing/2014/main" id="{AB29C1E0-34BF-4C4B-B54F-EE286FBAA3E6}"/>
            </a:ext>
          </a:extLst>
        </xdr:cNvPr>
        <xdr:cNvSpPr/>
      </xdr:nvSpPr>
      <xdr:spPr>
        <a:xfrm>
          <a:off x="17640301" y="3713085"/>
          <a:ext cx="2309625" cy="42401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Teakwood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9</xdr:col>
      <xdr:colOff>339012</xdr:colOff>
      <xdr:row>7</xdr:row>
      <xdr:rowOff>1205058</xdr:rowOff>
    </xdr:from>
    <xdr:to>
      <xdr:col>10</xdr:col>
      <xdr:colOff>742497</xdr:colOff>
      <xdr:row>8</xdr:row>
      <xdr:rowOff>120947</xdr:rowOff>
    </xdr:to>
    <xdr:sp macro="" textlink="">
      <xdr:nvSpPr>
        <xdr:cNvPr id="49" name="Полилиния 43">
          <a:extLst>
            <a:ext uri="{FF2B5EF4-FFF2-40B4-BE49-F238E27FC236}">
              <a16:creationId xmlns:a16="http://schemas.microsoft.com/office/drawing/2014/main" id="{7B421D40-73FE-4CE8-B778-DA011AF9007A}"/>
            </a:ext>
          </a:extLst>
        </xdr:cNvPr>
        <xdr:cNvSpPr/>
      </xdr:nvSpPr>
      <xdr:spPr>
        <a:xfrm>
          <a:off x="13816887" y="3752996"/>
          <a:ext cx="2022735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3200" b="1" i="0" kern="1200" baseline="0">
              <a:latin typeface="+mj-lt"/>
              <a:cs typeface="Arial" pitchFamily="34" charset="0"/>
            </a:rPr>
            <a:t>Ivory</a:t>
          </a:r>
          <a:endParaRPr lang="ru-RU" sz="32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5</xdr:col>
      <xdr:colOff>1096055</xdr:colOff>
      <xdr:row>7</xdr:row>
      <xdr:rowOff>1133622</xdr:rowOff>
    </xdr:from>
    <xdr:to>
      <xdr:col>6</xdr:col>
      <xdr:colOff>1047750</xdr:colOff>
      <xdr:row>8</xdr:row>
      <xdr:rowOff>13609</xdr:rowOff>
    </xdr:to>
    <xdr:sp macro="" textlink="">
      <xdr:nvSpPr>
        <xdr:cNvPr id="50" name="Полилиния 44">
          <a:extLst>
            <a:ext uri="{FF2B5EF4-FFF2-40B4-BE49-F238E27FC236}">
              <a16:creationId xmlns:a16="http://schemas.microsoft.com/office/drawing/2014/main" id="{D4FF9ECA-78F7-48D6-9B1D-35011CD20F08}"/>
            </a:ext>
          </a:extLst>
        </xdr:cNvPr>
        <xdr:cNvSpPr/>
      </xdr:nvSpPr>
      <xdr:spPr>
        <a:xfrm>
          <a:off x="8096930" y="3681560"/>
          <a:ext cx="1570945" cy="38017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Белый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8</xdr:col>
      <xdr:colOff>1592457</xdr:colOff>
      <xdr:row>1</xdr:row>
      <xdr:rowOff>357187</xdr:rowOff>
    </xdr:from>
    <xdr:to>
      <xdr:col>11</xdr:col>
      <xdr:colOff>333376</xdr:colOff>
      <xdr:row>3</xdr:row>
      <xdr:rowOff>166762</xdr:rowOff>
    </xdr:to>
    <xdr:sp macro="" textlink="">
      <xdr:nvSpPr>
        <xdr:cNvPr id="51" name="Полилиния 45">
          <a:extLst>
            <a:ext uri="{FF2B5EF4-FFF2-40B4-BE49-F238E27FC236}">
              <a16:creationId xmlns:a16="http://schemas.microsoft.com/office/drawing/2014/main" id="{696B280D-D7CF-4DBB-B1E2-6120C08B94D3}"/>
            </a:ext>
          </a:extLst>
        </xdr:cNvPr>
        <xdr:cNvSpPr/>
      </xdr:nvSpPr>
      <xdr:spPr>
        <a:xfrm>
          <a:off x="13451082" y="523875"/>
          <a:ext cx="3598669" cy="5715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8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600" b="1" i="0" kern="1200" baseline="0">
              <a:latin typeface="+mj-lt"/>
              <a:cs typeface="Arial" pitchFamily="34" charset="0"/>
            </a:rPr>
            <a:t>ДЕКОРЫ ЛДСП</a:t>
          </a:r>
          <a:endParaRPr lang="ru-RU" sz="3600" b="1" i="0" kern="1200">
            <a:latin typeface="+mj-lt"/>
            <a:cs typeface="Arial" pitchFamily="34" charset="0"/>
          </a:endParaRPr>
        </a:p>
      </xdr:txBody>
    </xdr:sp>
    <xdr:clientData/>
  </xdr:twoCellAnchor>
  <xdr:twoCellAnchor editAs="oneCell">
    <xdr:from>
      <xdr:col>12</xdr:col>
      <xdr:colOff>1450524</xdr:colOff>
      <xdr:row>4</xdr:row>
      <xdr:rowOff>263829</xdr:rowOff>
    </xdr:from>
    <xdr:to>
      <xdr:col>14</xdr:col>
      <xdr:colOff>155181</xdr:colOff>
      <xdr:row>7</xdr:row>
      <xdr:rowOff>1061360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8AF9A395-CE5D-4A97-886E-F22A1F47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86149" y="1644954"/>
          <a:ext cx="1943157" cy="1964344"/>
        </a:xfrm>
        <a:prstGeom prst="rect">
          <a:avLst/>
        </a:prstGeom>
      </xdr:spPr>
    </xdr:pic>
    <xdr:clientData/>
  </xdr:twoCellAnchor>
  <xdr:twoCellAnchor>
    <xdr:from>
      <xdr:col>6</xdr:col>
      <xdr:colOff>940934</xdr:colOff>
      <xdr:row>7</xdr:row>
      <xdr:rowOff>1437596</xdr:rowOff>
    </xdr:from>
    <xdr:to>
      <xdr:col>7</xdr:col>
      <xdr:colOff>1436234</xdr:colOff>
      <xdr:row>8</xdr:row>
      <xdr:rowOff>508909</xdr:rowOff>
    </xdr:to>
    <xdr:sp macro="" textlink="">
      <xdr:nvSpPr>
        <xdr:cNvPr id="54" name="Полилиния 44">
          <a:extLst>
            <a:ext uri="{FF2B5EF4-FFF2-40B4-BE49-F238E27FC236}">
              <a16:creationId xmlns:a16="http://schemas.microsoft.com/office/drawing/2014/main" id="{21F6189B-79AD-4C5E-8236-56D345369AB4}"/>
            </a:ext>
          </a:extLst>
        </xdr:cNvPr>
        <xdr:cNvSpPr/>
      </xdr:nvSpPr>
      <xdr:spPr>
        <a:xfrm>
          <a:off x="9561059" y="3985534"/>
          <a:ext cx="2114550" cy="5715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Серый Арктик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10</xdr:col>
      <xdr:colOff>572180</xdr:colOff>
      <xdr:row>7</xdr:row>
      <xdr:rowOff>1042991</xdr:rowOff>
    </xdr:from>
    <xdr:to>
      <xdr:col>11</xdr:col>
      <xdr:colOff>1062038</xdr:colOff>
      <xdr:row>8</xdr:row>
      <xdr:rowOff>104779</xdr:rowOff>
    </xdr:to>
    <xdr:sp macro="" textlink="">
      <xdr:nvSpPr>
        <xdr:cNvPr id="55" name="Полилиния 44">
          <a:extLst>
            <a:ext uri="{FF2B5EF4-FFF2-40B4-BE49-F238E27FC236}">
              <a16:creationId xmlns:a16="http://schemas.microsoft.com/office/drawing/2014/main" id="{6966AAFA-0BBD-4B47-ACB0-2E441B30DC67}"/>
            </a:ext>
          </a:extLst>
        </xdr:cNvPr>
        <xdr:cNvSpPr/>
      </xdr:nvSpPr>
      <xdr:spPr>
        <a:xfrm>
          <a:off x="15669305" y="3590929"/>
          <a:ext cx="2109108" cy="5619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Нордвуд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10</xdr:col>
      <xdr:colOff>732746</xdr:colOff>
      <xdr:row>4</xdr:row>
      <xdr:rowOff>298679</xdr:rowOff>
    </xdr:from>
    <xdr:to>
      <xdr:col>11</xdr:col>
      <xdr:colOff>988057</xdr:colOff>
      <xdr:row>7</xdr:row>
      <xdr:rowOff>1016156</xdr:rowOff>
    </xdr:to>
    <xdr:sp macro="" textlink="">
      <xdr:nvSpPr>
        <xdr:cNvPr id="56" name="Овал 55">
          <a:extLst>
            <a:ext uri="{FF2B5EF4-FFF2-40B4-BE49-F238E27FC236}">
              <a16:creationId xmlns:a16="http://schemas.microsoft.com/office/drawing/2014/main" id="{2DAC5CD7-C91B-4FCD-865B-F327D476E437}"/>
            </a:ext>
          </a:extLst>
        </xdr:cNvPr>
        <xdr:cNvSpPr>
          <a:spLocks noChangeAspect="1"/>
        </xdr:cNvSpPr>
      </xdr:nvSpPr>
      <xdr:spPr>
        <a:xfrm>
          <a:off x="15829871" y="1679804"/>
          <a:ext cx="1874561" cy="1884290"/>
        </a:xfrm>
        <a:prstGeom prst="ellipse">
          <a:avLst/>
        </a:prstGeom>
        <a:blipFill dpi="0"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1205593</xdr:colOff>
      <xdr:row>4</xdr:row>
      <xdr:rowOff>195264</xdr:rowOff>
    </xdr:from>
    <xdr:to>
      <xdr:col>7</xdr:col>
      <xdr:colOff>1460904</xdr:colOff>
      <xdr:row>7</xdr:row>
      <xdr:rowOff>912741</xdr:rowOff>
    </xdr:to>
    <xdr:sp macro="" textlink="">
      <xdr:nvSpPr>
        <xdr:cNvPr id="57" name="Овал 56">
          <a:extLst>
            <a:ext uri="{FF2B5EF4-FFF2-40B4-BE49-F238E27FC236}">
              <a16:creationId xmlns:a16="http://schemas.microsoft.com/office/drawing/2014/main" id="{61C6ACC3-EE7D-494E-BE5B-C248B8834C16}"/>
            </a:ext>
          </a:extLst>
        </xdr:cNvPr>
        <xdr:cNvSpPr>
          <a:spLocks noChangeAspect="1"/>
        </xdr:cNvSpPr>
      </xdr:nvSpPr>
      <xdr:spPr>
        <a:xfrm>
          <a:off x="9825718" y="1576389"/>
          <a:ext cx="1874561" cy="1884290"/>
        </a:xfrm>
        <a:prstGeom prst="ellipse">
          <a:avLst/>
        </a:prstGeom>
        <a:blipFill dpi="0" rotWithShape="1"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602117</xdr:colOff>
      <xdr:row>5</xdr:row>
      <xdr:rowOff>241528</xdr:rowOff>
    </xdr:from>
    <xdr:to>
      <xdr:col>15</xdr:col>
      <xdr:colOff>248330</xdr:colOff>
      <xdr:row>7</xdr:row>
      <xdr:rowOff>738187</xdr:rowOff>
    </xdr:to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id="{4C8D54E8-76CE-4900-861F-C2463966A20F}"/>
            </a:ext>
          </a:extLst>
        </xdr:cNvPr>
        <xdr:cNvSpPr/>
      </xdr:nvSpPr>
      <xdr:spPr>
        <a:xfrm>
          <a:off x="22176242" y="2003653"/>
          <a:ext cx="1265463" cy="128247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1356636</xdr:colOff>
      <xdr:row>7</xdr:row>
      <xdr:rowOff>1165982</xdr:rowOff>
    </xdr:from>
    <xdr:to>
      <xdr:col>14</xdr:col>
      <xdr:colOff>161926</xdr:colOff>
      <xdr:row>8</xdr:row>
      <xdr:rowOff>81871</xdr:rowOff>
    </xdr:to>
    <xdr:sp macro="" textlink="">
      <xdr:nvSpPr>
        <xdr:cNvPr id="59" name="Полилиния 46">
          <a:extLst>
            <a:ext uri="{FF2B5EF4-FFF2-40B4-BE49-F238E27FC236}">
              <a16:creationId xmlns:a16="http://schemas.microsoft.com/office/drawing/2014/main" id="{D37A5456-358C-4901-9156-42EE4385A6E0}"/>
            </a:ext>
          </a:extLst>
        </xdr:cNvPr>
        <xdr:cNvSpPr/>
      </xdr:nvSpPr>
      <xdr:spPr>
        <a:xfrm>
          <a:off x="19692261" y="3713920"/>
          <a:ext cx="2043790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Брауни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14</xdr:col>
      <xdr:colOff>104099</xdr:colOff>
      <xdr:row>7</xdr:row>
      <xdr:rowOff>1104069</xdr:rowOff>
    </xdr:from>
    <xdr:to>
      <xdr:col>15</xdr:col>
      <xdr:colOff>528639</xdr:colOff>
      <xdr:row>8</xdr:row>
      <xdr:rowOff>19958</xdr:rowOff>
    </xdr:to>
    <xdr:sp macro="" textlink="">
      <xdr:nvSpPr>
        <xdr:cNvPr id="60" name="Полилиния 46">
          <a:extLst>
            <a:ext uri="{FF2B5EF4-FFF2-40B4-BE49-F238E27FC236}">
              <a16:creationId xmlns:a16="http://schemas.microsoft.com/office/drawing/2014/main" id="{3DAD50A0-CD19-470F-8B4D-55DA2FB09D56}"/>
            </a:ext>
          </a:extLst>
        </xdr:cNvPr>
        <xdr:cNvSpPr/>
      </xdr:nvSpPr>
      <xdr:spPr>
        <a:xfrm>
          <a:off x="21678224" y="3652007"/>
          <a:ext cx="2043790" cy="41607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200" b="0" kern="1200" baseline="0">
              <a:latin typeface="+mn-lt"/>
              <a:cs typeface="Arial" pitchFamily="34" charset="0"/>
            </a:rPr>
            <a:t> </a:t>
          </a:r>
          <a:r>
            <a:rPr lang="ru-RU" sz="3200" b="1" i="0" kern="1200" baseline="0">
              <a:latin typeface="+mj-lt"/>
              <a:cs typeface="Arial" pitchFamily="34" charset="0"/>
            </a:rPr>
            <a:t>Черный</a:t>
          </a:r>
          <a:endParaRPr lang="ru-RU" sz="3200" b="0" kern="1200" baseline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13</xdr:col>
      <xdr:colOff>1476375</xdr:colOff>
      <xdr:row>3</xdr:row>
      <xdr:rowOff>223838</xdr:rowOff>
    </xdr:from>
    <xdr:to>
      <xdr:col>15</xdr:col>
      <xdr:colOff>714375</xdr:colOff>
      <xdr:row>4</xdr:row>
      <xdr:rowOff>342976</xdr:rowOff>
    </xdr:to>
    <xdr:sp macro="" textlink="">
      <xdr:nvSpPr>
        <xdr:cNvPr id="61" name="Полилиния 45">
          <a:extLst>
            <a:ext uri="{FF2B5EF4-FFF2-40B4-BE49-F238E27FC236}">
              <a16:creationId xmlns:a16="http://schemas.microsoft.com/office/drawing/2014/main" id="{F4D8B27C-83F7-4378-AC3B-F042E6C295A6}"/>
            </a:ext>
          </a:extLst>
        </xdr:cNvPr>
        <xdr:cNvSpPr/>
      </xdr:nvSpPr>
      <xdr:spPr>
        <a:xfrm>
          <a:off x="21431250" y="1152526"/>
          <a:ext cx="2476500" cy="57157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800" b="0" kern="1200" baseline="0">
              <a:latin typeface="+mn-lt"/>
              <a:cs typeface="Arial" pitchFamily="34" charset="0"/>
            </a:rPr>
            <a:t>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3600" b="1" i="0" kern="1200" baseline="0">
              <a:latin typeface="+mj-lt"/>
              <a:cs typeface="Arial" pitchFamily="34" charset="0"/>
            </a:rPr>
            <a:t>М/К</a:t>
          </a:r>
          <a:endParaRPr lang="ru-RU" sz="3600" b="1" i="0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5</xdr:col>
      <xdr:colOff>762000</xdr:colOff>
      <xdr:row>3</xdr:row>
      <xdr:rowOff>299359</xdr:rowOff>
    </xdr:from>
    <xdr:to>
      <xdr:col>14</xdr:col>
      <xdr:colOff>238125</xdr:colOff>
      <xdr:row>8</xdr:row>
      <xdr:rowOff>680359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id="{40C8BFF8-9B44-4D2D-B827-B5026490C6B7}"/>
            </a:ext>
          </a:extLst>
        </xdr:cNvPr>
        <xdr:cNvSpPr/>
      </xdr:nvSpPr>
      <xdr:spPr>
        <a:xfrm>
          <a:off x="7762875" y="1228047"/>
          <a:ext cx="14049375" cy="3500437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489857</xdr:colOff>
      <xdr:row>51</xdr:row>
      <xdr:rowOff>81645</xdr:rowOff>
    </xdr:from>
    <xdr:to>
      <xdr:col>4</xdr:col>
      <xdr:colOff>1084035</xdr:colOff>
      <xdr:row>58</xdr:row>
      <xdr:rowOff>99788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0282E7-1824-4814-A692-D59CC6BA3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214" y="32766002"/>
          <a:ext cx="5492750" cy="8318500"/>
        </a:xfrm>
        <a:prstGeom prst="rect">
          <a:avLst/>
        </a:prstGeom>
      </xdr:spPr>
    </xdr:pic>
    <xdr:clientData/>
  </xdr:twoCellAnchor>
  <xdr:twoCellAnchor editAs="oneCell">
    <xdr:from>
      <xdr:col>5</xdr:col>
      <xdr:colOff>707571</xdr:colOff>
      <xdr:row>51</xdr:row>
      <xdr:rowOff>163287</xdr:rowOff>
    </xdr:from>
    <xdr:to>
      <xdr:col>8</xdr:col>
      <xdr:colOff>365125</xdr:colOff>
      <xdr:row>57</xdr:row>
      <xdr:rowOff>1483180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7025F04-75A8-4816-B0EE-71A67BD7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071" y="32847644"/>
          <a:ext cx="4556125" cy="8096250"/>
        </a:xfrm>
        <a:prstGeom prst="rect">
          <a:avLst/>
        </a:prstGeom>
      </xdr:spPr>
    </xdr:pic>
    <xdr:clientData/>
  </xdr:twoCellAnchor>
  <xdr:twoCellAnchor editAs="oneCell">
    <xdr:from>
      <xdr:col>9</xdr:col>
      <xdr:colOff>408213</xdr:colOff>
      <xdr:row>52</xdr:row>
      <xdr:rowOff>734786</xdr:rowOff>
    </xdr:from>
    <xdr:to>
      <xdr:col>12</xdr:col>
      <xdr:colOff>231502</xdr:colOff>
      <xdr:row>57</xdr:row>
      <xdr:rowOff>1399359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8C8C8D6-5446-4B3B-95E3-609E21909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8142" y="33609643"/>
          <a:ext cx="4721860" cy="7250430"/>
        </a:xfrm>
        <a:prstGeom prst="rect">
          <a:avLst/>
        </a:prstGeom>
      </xdr:spPr>
    </xdr:pic>
    <xdr:clientData/>
  </xdr:twoCellAnchor>
  <xdr:twoCellAnchor editAs="oneCell">
    <xdr:from>
      <xdr:col>13</xdr:col>
      <xdr:colOff>244928</xdr:colOff>
      <xdr:row>53</xdr:row>
      <xdr:rowOff>244929</xdr:rowOff>
    </xdr:from>
    <xdr:to>
      <xdr:col>16</xdr:col>
      <xdr:colOff>1861456</xdr:colOff>
      <xdr:row>57</xdr:row>
      <xdr:rowOff>1278619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D0A48B8-9132-46AF-99D6-16F9F9E6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6285" y="35732358"/>
          <a:ext cx="6515100" cy="5006975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825500</xdr:colOff>
      <xdr:row>21</xdr:row>
      <xdr:rowOff>92075</xdr:rowOff>
    </xdr:from>
    <xdr:to>
      <xdr:col>4</xdr:col>
      <xdr:colOff>858413</xdr:colOff>
      <xdr:row>29</xdr:row>
      <xdr:rowOff>44316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F580FF6-F23A-4100-8CC5-97916691D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2906375"/>
          <a:ext cx="3284113" cy="547674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</xdr:row>
      <xdr:rowOff>400050</xdr:rowOff>
    </xdr:from>
    <xdr:to>
      <xdr:col>4</xdr:col>
      <xdr:colOff>266081</xdr:colOff>
      <xdr:row>6</xdr:row>
      <xdr:rowOff>10919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5D280AD7-80BC-4230-8DC3-95AE0C63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14350" y="558800"/>
          <a:ext cx="4895231" cy="15158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161925</xdr:rowOff>
    </xdr:from>
    <xdr:to>
      <xdr:col>1</xdr:col>
      <xdr:colOff>3504772</xdr:colOff>
      <xdr:row>3</xdr:row>
      <xdr:rowOff>1233353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D815776-FE9C-4C40-B083-77FDB773B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325" y="638175"/>
          <a:ext cx="3428572" cy="1071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123825</xdr:rowOff>
    </xdr:from>
    <xdr:to>
      <xdr:col>0</xdr:col>
      <xdr:colOff>0</xdr:colOff>
      <xdr:row>24</xdr:row>
      <xdr:rowOff>647700</xdr:rowOff>
    </xdr:to>
    <xdr:pic>
      <xdr:nvPicPr>
        <xdr:cNvPr id="8235" name="Picture 1" descr="2ce005">
          <a:extLst>
            <a:ext uri="{FF2B5EF4-FFF2-40B4-BE49-F238E27FC236}">
              <a16:creationId xmlns:a16="http://schemas.microsoft.com/office/drawing/2014/main" id="{00000000-0008-0000-03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6000" contrast="3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114300</xdr:rowOff>
    </xdr:from>
    <xdr:to>
      <xdr:col>0</xdr:col>
      <xdr:colOff>0</xdr:colOff>
      <xdr:row>34</xdr:row>
      <xdr:rowOff>257175</xdr:rowOff>
    </xdr:to>
    <xdr:pic>
      <xdr:nvPicPr>
        <xdr:cNvPr id="8236" name="Picture 10">
          <a:extLst>
            <a:ext uri="{FF2B5EF4-FFF2-40B4-BE49-F238E27FC236}">
              <a16:creationId xmlns:a16="http://schemas.microsoft.com/office/drawing/2014/main" id="{00000000-0008-0000-03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2000" contrast="1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1225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180975</xdr:rowOff>
    </xdr:from>
    <xdr:to>
      <xdr:col>0</xdr:col>
      <xdr:colOff>0</xdr:colOff>
      <xdr:row>34</xdr:row>
      <xdr:rowOff>190500</xdr:rowOff>
    </xdr:to>
    <xdr:pic>
      <xdr:nvPicPr>
        <xdr:cNvPr id="8237" name="Picture 60">
          <a:extLst>
            <a:ext uri="{FF2B5EF4-FFF2-40B4-BE49-F238E27FC236}">
              <a16:creationId xmlns:a16="http://schemas.microsoft.com/office/drawing/2014/main" id="{00000000-0008-0000-03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2000" contrast="3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88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104775</xdr:rowOff>
    </xdr:from>
    <xdr:to>
      <xdr:col>0</xdr:col>
      <xdr:colOff>0</xdr:colOff>
      <xdr:row>34</xdr:row>
      <xdr:rowOff>276225</xdr:rowOff>
    </xdr:to>
    <xdr:pic>
      <xdr:nvPicPr>
        <xdr:cNvPr id="8238" name="Picture 120">
          <a:extLst>
            <a:ext uri="{FF2B5EF4-FFF2-40B4-BE49-F238E27FC236}">
              <a16:creationId xmlns:a16="http://schemas.microsoft.com/office/drawing/2014/main" id="{00000000-0008-0000-03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17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40217</xdr:rowOff>
    </xdr:from>
    <xdr:to>
      <xdr:col>42</xdr:col>
      <xdr:colOff>50395</xdr:colOff>
      <xdr:row>27</xdr:row>
      <xdr:rowOff>176742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7348200" y="4578350"/>
          <a:ext cx="1306565" cy="877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</xdr:row>
      <xdr:rowOff>57150</xdr:rowOff>
    </xdr:from>
    <xdr:to>
      <xdr:col>42</xdr:col>
      <xdr:colOff>50395</xdr:colOff>
      <xdr:row>72</xdr:row>
      <xdr:rowOff>32808</xdr:rowOff>
    </xdr:to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3287375" y="24212550"/>
          <a:ext cx="1669184" cy="140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72ED-D9F9-4D10-ABA1-534CFFFFFEA7}">
  <sheetPr>
    <tabColor rgb="FF00B050"/>
    <pageSetUpPr autoPageBreaks="0" fitToPage="1"/>
  </sheetPr>
  <dimension ref="A1:R58"/>
  <sheetViews>
    <sheetView tabSelected="1" view="pageBreakPreview" zoomScale="33" zoomScaleNormal="45" zoomScaleSheetLayoutView="33" zoomScalePageLayoutView="10" workbookViewId="0">
      <selection activeCell="D10" sqref="D10"/>
    </sheetView>
  </sheetViews>
  <sheetFormatPr defaultColWidth="9.140625" defaultRowHeight="12.75" x14ac:dyDescent="0.2"/>
  <cols>
    <col min="1" max="1" width="4.28515625" style="25" customWidth="1"/>
    <col min="2" max="4" width="24.42578125" style="25" customWidth="1"/>
    <col min="5" max="5" width="42.140625" style="25" customWidth="1"/>
    <col min="6" max="17" width="24.42578125" style="25" customWidth="1"/>
    <col min="18" max="18" width="1.7109375" style="25" customWidth="1"/>
    <col min="19" max="16384" width="9.140625" style="1"/>
  </cols>
  <sheetData>
    <row r="1" spans="1:17" x14ac:dyDescent="0.2">
      <c r="A1" s="25" t="s">
        <v>5</v>
      </c>
    </row>
    <row r="2" spans="1:17" ht="7.5" customHeight="1" x14ac:dyDescent="0.3">
      <c r="B2" s="48"/>
      <c r="C2" s="49"/>
      <c r="D2" s="49"/>
      <c r="E2" s="26"/>
      <c r="F2" s="27"/>
      <c r="G2" s="50"/>
      <c r="H2" s="253"/>
      <c r="I2" s="253"/>
      <c r="J2" s="253"/>
      <c r="K2" s="253"/>
      <c r="L2" s="253"/>
      <c r="M2" s="204"/>
      <c r="N2" s="204"/>
      <c r="O2" s="247"/>
      <c r="P2" s="247"/>
      <c r="Q2" s="248"/>
    </row>
    <row r="3" spans="1:17" ht="34.5" customHeight="1" x14ac:dyDescent="0.4">
      <c r="B3" s="254"/>
      <c r="C3" s="255"/>
      <c r="D3" s="255"/>
      <c r="E3" s="24"/>
      <c r="F3" s="28"/>
      <c r="G3" s="29"/>
      <c r="H3" s="58"/>
      <c r="I3" s="58"/>
      <c r="J3" s="58"/>
      <c r="K3" s="58"/>
      <c r="L3" s="58"/>
      <c r="M3" s="207"/>
      <c r="N3" s="208"/>
      <c r="O3" s="249"/>
      <c r="P3" s="249"/>
      <c r="Q3" s="250"/>
    </row>
    <row r="4" spans="1:17" ht="35.25" customHeight="1" x14ac:dyDescent="0.45">
      <c r="B4" s="256"/>
      <c r="C4" s="257"/>
      <c r="D4" s="257"/>
      <c r="E4" s="257"/>
      <c r="F4" s="31"/>
      <c r="G4" s="32"/>
      <c r="H4" s="33"/>
      <c r="I4" s="34"/>
      <c r="J4" s="258"/>
      <c r="K4" s="258"/>
      <c r="L4" s="258"/>
      <c r="M4" s="205"/>
      <c r="N4" s="209"/>
      <c r="O4" s="267"/>
      <c r="P4" s="267"/>
      <c r="Q4" s="268"/>
    </row>
    <row r="5" spans="1:17" ht="42" customHeight="1" x14ac:dyDescent="0.6">
      <c r="B5" s="41"/>
      <c r="C5" s="35"/>
      <c r="D5" s="35"/>
      <c r="E5" s="35"/>
      <c r="F5" s="35"/>
      <c r="G5" s="35"/>
      <c r="H5" s="36"/>
      <c r="I5" s="37"/>
      <c r="J5" s="38"/>
      <c r="K5" s="39"/>
      <c r="M5" s="206"/>
      <c r="N5" s="210"/>
      <c r="O5" s="269"/>
      <c r="P5" s="270"/>
      <c r="Q5" s="271"/>
    </row>
    <row r="6" spans="1:17" ht="24" customHeight="1" x14ac:dyDescent="0.55000000000000004">
      <c r="B6" s="61"/>
      <c r="C6" s="62"/>
      <c r="D6" s="62"/>
      <c r="E6" s="62"/>
      <c r="F6" s="62"/>
      <c r="G6" s="62"/>
      <c r="H6" s="62"/>
      <c r="I6" s="22"/>
      <c r="K6" s="20"/>
      <c r="L6" s="21"/>
      <c r="M6" s="20"/>
      <c r="P6" s="45"/>
      <c r="Q6" s="40"/>
    </row>
    <row r="7" spans="1:17" ht="37.5" customHeight="1" x14ac:dyDescent="0.8">
      <c r="B7" s="259"/>
      <c r="C7" s="260"/>
      <c r="D7" s="260"/>
      <c r="E7" s="260"/>
      <c r="F7" s="260"/>
      <c r="G7" s="62"/>
      <c r="H7" s="62"/>
      <c r="I7" s="23"/>
      <c r="N7" s="20"/>
      <c r="O7" s="45"/>
      <c r="P7" s="261"/>
      <c r="Q7" s="262"/>
    </row>
    <row r="8" spans="1:17" ht="117.75" customHeight="1" x14ac:dyDescent="0.55000000000000004">
      <c r="B8" s="263" t="s">
        <v>16</v>
      </c>
      <c r="C8" s="264"/>
      <c r="D8" s="264"/>
      <c r="E8" s="264"/>
      <c r="F8" s="264"/>
      <c r="G8" s="62"/>
      <c r="H8" s="62"/>
      <c r="N8" s="20"/>
      <c r="O8" s="45"/>
      <c r="P8" s="51"/>
      <c r="Q8" s="52"/>
    </row>
    <row r="9" spans="1:17" ht="99" customHeight="1" x14ac:dyDescent="0.55000000000000004">
      <c r="B9" s="59"/>
      <c r="C9" s="60"/>
      <c r="D9" s="60"/>
      <c r="E9" s="60"/>
      <c r="F9" s="60"/>
      <c r="G9" s="60"/>
      <c r="H9" s="43"/>
      <c r="I9" s="43"/>
      <c r="J9" s="43"/>
      <c r="O9" s="45"/>
      <c r="P9" s="265"/>
      <c r="Q9" s="266"/>
    </row>
    <row r="10" spans="1:17" ht="44.25" customHeight="1" x14ac:dyDescent="0.45">
      <c r="B10" s="41"/>
      <c r="C10" s="42"/>
      <c r="P10" s="251">
        <v>45972</v>
      </c>
      <c r="Q10" s="252"/>
    </row>
    <row r="11" spans="1:17" ht="48.75" customHeight="1" thickBot="1" x14ac:dyDescent="0.6">
      <c r="B11" s="243" t="s">
        <v>3</v>
      </c>
      <c r="C11" s="244"/>
      <c r="D11" s="244"/>
      <c r="E11" s="244"/>
      <c r="F11" s="199">
        <f>Скидка!C3/100</f>
        <v>0</v>
      </c>
      <c r="G11" s="200"/>
      <c r="H11" s="245" t="s">
        <v>146</v>
      </c>
      <c r="I11" s="246"/>
      <c r="J11" s="246"/>
      <c r="K11" s="246"/>
      <c r="L11" s="246"/>
      <c r="M11" s="246"/>
      <c r="N11" s="246"/>
      <c r="O11" s="201"/>
      <c r="P11" s="202"/>
      <c r="Q11" s="203" t="s">
        <v>22</v>
      </c>
    </row>
    <row r="12" spans="1:17" s="99" customFormat="1" ht="62.25" customHeight="1" thickBot="1" x14ac:dyDescent="0.25">
      <c r="B12" s="235" t="s">
        <v>13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7"/>
    </row>
    <row r="13" spans="1:17" s="25" customFormat="1" ht="15.75" customHeight="1" x14ac:dyDescent="0.2">
      <c r="B13" s="142"/>
      <c r="C13" s="143"/>
      <c r="D13" s="143"/>
      <c r="E13" s="147"/>
      <c r="F13" s="142"/>
      <c r="G13" s="143"/>
      <c r="H13" s="144"/>
      <c r="I13" s="89"/>
      <c r="J13" s="147"/>
      <c r="K13" s="143"/>
      <c r="L13" s="143"/>
      <c r="M13" s="143"/>
      <c r="N13" s="143"/>
      <c r="O13" s="143"/>
      <c r="P13" s="89"/>
      <c r="Q13" s="149"/>
    </row>
    <row r="14" spans="1:17" s="25" customFormat="1" ht="204.75" customHeight="1" x14ac:dyDescent="0.2">
      <c r="B14" s="41"/>
      <c r="E14" s="40"/>
      <c r="F14" s="41"/>
      <c r="H14" s="68"/>
      <c r="J14" s="40"/>
      <c r="Q14" s="56"/>
    </row>
    <row r="15" spans="1:17" s="25" customFormat="1" ht="409.5" customHeight="1" x14ac:dyDescent="0.25">
      <c r="B15" s="41"/>
      <c r="C15" s="69"/>
      <c r="E15" s="40"/>
      <c r="F15" s="41"/>
      <c r="H15" s="70"/>
      <c r="J15" s="54"/>
      <c r="M15" s="69"/>
      <c r="N15" s="69"/>
      <c r="O15" s="69"/>
      <c r="P15" s="71"/>
      <c r="Q15" s="54"/>
    </row>
    <row r="16" spans="1:17" s="25" customFormat="1" ht="24.75" customHeight="1" x14ac:dyDescent="0.25">
      <c r="B16" s="41"/>
      <c r="C16" s="69"/>
      <c r="D16" s="238"/>
      <c r="E16" s="239"/>
      <c r="F16" s="240"/>
      <c r="H16" s="70"/>
      <c r="J16" s="239"/>
      <c r="K16" s="238"/>
      <c r="L16" s="241"/>
      <c r="M16" s="69"/>
      <c r="N16" s="69"/>
      <c r="O16" s="238"/>
      <c r="P16" s="238"/>
      <c r="Q16" s="242"/>
    </row>
    <row r="17" spans="2:17" s="25" customFormat="1" ht="24.75" customHeight="1" x14ac:dyDescent="0.25">
      <c r="B17" s="41"/>
      <c r="C17" s="69"/>
      <c r="D17" s="238"/>
      <c r="E17" s="239"/>
      <c r="F17" s="240"/>
      <c r="H17" s="70"/>
      <c r="J17" s="239"/>
      <c r="K17" s="238"/>
      <c r="L17" s="241"/>
      <c r="M17" s="69"/>
      <c r="N17" s="69"/>
      <c r="O17" s="238"/>
      <c r="P17" s="238"/>
      <c r="Q17" s="242"/>
    </row>
    <row r="18" spans="2:17" s="25" customFormat="1" ht="24.75" customHeight="1" x14ac:dyDescent="0.35">
      <c r="B18" s="44"/>
      <c r="C18" s="72"/>
      <c r="D18" s="73"/>
      <c r="E18" s="53"/>
      <c r="F18" s="136"/>
      <c r="G18" s="21"/>
      <c r="H18" s="75"/>
      <c r="I18" s="76"/>
      <c r="J18" s="137"/>
      <c r="K18" s="74"/>
      <c r="L18" s="74"/>
      <c r="M18" s="21"/>
      <c r="N18" s="72"/>
      <c r="O18" s="73"/>
      <c r="P18" s="74"/>
      <c r="Q18" s="53"/>
    </row>
    <row r="19" spans="2:17" s="25" customFormat="1" ht="24.75" customHeight="1" x14ac:dyDescent="0.35">
      <c r="B19" s="44"/>
      <c r="C19" s="72"/>
      <c r="D19" s="73"/>
      <c r="E19" s="53"/>
      <c r="F19" s="136"/>
      <c r="G19" s="21"/>
      <c r="H19" s="75"/>
      <c r="I19" s="76"/>
      <c r="J19" s="137"/>
      <c r="K19" s="74"/>
      <c r="L19" s="74"/>
      <c r="M19" s="21"/>
      <c r="N19" s="72"/>
      <c r="O19" s="73"/>
      <c r="P19" s="74"/>
      <c r="Q19" s="53"/>
    </row>
    <row r="20" spans="2:17" s="25" customFormat="1" ht="38.25" customHeight="1" x14ac:dyDescent="0.45">
      <c r="B20" s="94" t="s">
        <v>20</v>
      </c>
      <c r="C20" s="93"/>
      <c r="D20" s="93"/>
      <c r="E20" s="86">
        <f>((Скидка!K20*(100-Скидка!$C$3))*Скидка!$D$4)/100</f>
        <v>16404.749999999996</v>
      </c>
      <c r="F20" s="94" t="s">
        <v>23</v>
      </c>
      <c r="G20" s="138"/>
      <c r="H20" s="93"/>
      <c r="I20" s="85"/>
      <c r="J20" s="86">
        <f>((Скидка!P20*(100-Скидка!$C$3))*Скидка!$D$4)/100</f>
        <v>24726.15</v>
      </c>
      <c r="K20" s="94" t="s">
        <v>26</v>
      </c>
      <c r="L20" s="92"/>
      <c r="M20" s="140"/>
      <c r="N20" s="90"/>
      <c r="O20" s="91"/>
      <c r="P20" s="91"/>
      <c r="Q20" s="86">
        <f>((Скидка!W20*(100-Скидка!$C$3))*Скидка!$D$4)/100</f>
        <v>33047.549999999996</v>
      </c>
    </row>
    <row r="21" spans="2:17" s="25" customFormat="1" ht="37.5" customHeight="1" x14ac:dyDescent="0.45">
      <c r="B21" s="94" t="s">
        <v>21</v>
      </c>
      <c r="C21" s="72"/>
      <c r="D21" s="73"/>
      <c r="E21" s="86">
        <f>((Скидка!K21*(100-Скидка!$C$3))*Скидка!$D$4)/100</f>
        <v>17742.199999999997</v>
      </c>
      <c r="F21" s="94" t="s">
        <v>24</v>
      </c>
      <c r="G21" s="21"/>
      <c r="H21" s="75"/>
      <c r="I21" s="76"/>
      <c r="J21" s="86">
        <f>((Скидка!P21*(100-Скидка!$C$3))*Скидка!$D$4)/100</f>
        <v>27401.05</v>
      </c>
      <c r="K21" s="94" t="s">
        <v>27</v>
      </c>
      <c r="L21" s="74"/>
      <c r="M21" s="21"/>
      <c r="N21" s="72"/>
      <c r="O21" s="73"/>
      <c r="P21" s="74"/>
      <c r="Q21" s="86">
        <f>((Скидка!W21*(100-Скидка!$C$3))*Скидка!$D$4)/100</f>
        <v>37059.899999999994</v>
      </c>
    </row>
    <row r="22" spans="2:17" s="25" customFormat="1" ht="38.25" customHeight="1" thickBot="1" x14ac:dyDescent="0.5">
      <c r="B22" s="94" t="s">
        <v>19</v>
      </c>
      <c r="C22" s="82"/>
      <c r="D22" s="82"/>
      <c r="E22" s="86">
        <f>((Скидка!K22*(100-Скидка!$C$3))*Скидка!$D$4)/100</f>
        <v>19080.8</v>
      </c>
      <c r="F22" s="94" t="s">
        <v>25</v>
      </c>
      <c r="G22" s="84"/>
      <c r="H22" s="82"/>
      <c r="I22" s="83"/>
      <c r="J22" s="86">
        <f>((Скидка!P22*(100-Скидка!$C$3))*Скидка!$D$4)/100</f>
        <v>30259.949999999997</v>
      </c>
      <c r="K22" s="94" t="s">
        <v>28</v>
      </c>
      <c r="L22" s="78"/>
      <c r="M22" s="79"/>
      <c r="N22" s="66"/>
      <c r="O22" s="67"/>
      <c r="P22" s="67"/>
      <c r="Q22" s="86">
        <f>((Скидка!W22*(100-Скидка!$C$3))*Скидка!$D$4)/100</f>
        <v>41439.1</v>
      </c>
    </row>
    <row r="23" spans="2:17" s="99" customFormat="1" ht="80.099999999999994" customHeight="1" thickBot="1" x14ac:dyDescent="0.25">
      <c r="B23" s="235" t="s">
        <v>14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7"/>
    </row>
    <row r="24" spans="2:17" s="25" customFormat="1" ht="15.75" customHeight="1" x14ac:dyDescent="0.2">
      <c r="B24" s="55"/>
      <c r="C24" s="26"/>
      <c r="D24" s="26"/>
      <c r="E24" s="135"/>
      <c r="F24" s="55"/>
      <c r="G24" s="26"/>
      <c r="H24" s="87"/>
      <c r="I24" s="88"/>
      <c r="J24" s="135"/>
      <c r="P24" s="21"/>
      <c r="Q24" s="56"/>
    </row>
    <row r="25" spans="2:17" s="25" customFormat="1" ht="204.75" customHeight="1" x14ac:dyDescent="0.2">
      <c r="B25" s="41"/>
      <c r="E25" s="40"/>
      <c r="F25" s="41"/>
      <c r="H25" s="68"/>
      <c r="J25" s="40"/>
      <c r="Q25" s="56"/>
    </row>
    <row r="26" spans="2:17" s="25" customFormat="1" ht="281.25" customHeight="1" x14ac:dyDescent="0.25">
      <c r="B26" s="41"/>
      <c r="C26" s="69"/>
      <c r="E26" s="40"/>
      <c r="F26" s="41"/>
      <c r="H26" s="70"/>
      <c r="J26" s="54"/>
      <c r="M26" s="69"/>
      <c r="N26" s="69"/>
      <c r="O26" s="69"/>
      <c r="P26" s="71"/>
      <c r="Q26" s="54"/>
    </row>
    <row r="27" spans="2:17" s="25" customFormat="1" ht="24.75" customHeight="1" x14ac:dyDescent="0.25">
      <c r="B27" s="41"/>
      <c r="C27" s="69"/>
      <c r="D27" s="238"/>
      <c r="E27" s="239"/>
      <c r="F27" s="240"/>
      <c r="H27" s="70"/>
      <c r="J27" s="239"/>
      <c r="K27" s="238"/>
      <c r="L27" s="241"/>
      <c r="M27" s="69"/>
      <c r="N27" s="69"/>
      <c r="O27" s="238"/>
      <c r="P27" s="238"/>
      <c r="Q27" s="242"/>
    </row>
    <row r="28" spans="2:17" s="25" customFormat="1" ht="24.75" customHeight="1" x14ac:dyDescent="0.25">
      <c r="B28" s="41"/>
      <c r="C28" s="69"/>
      <c r="D28" s="238"/>
      <c r="E28" s="239"/>
      <c r="F28" s="240"/>
      <c r="H28" s="70"/>
      <c r="J28" s="239"/>
      <c r="K28" s="238"/>
      <c r="L28" s="241"/>
      <c r="M28" s="69"/>
      <c r="N28" s="69"/>
      <c r="O28" s="238"/>
      <c r="P28" s="238"/>
      <c r="Q28" s="242"/>
    </row>
    <row r="29" spans="2:17" s="25" customFormat="1" ht="24.75" customHeight="1" x14ac:dyDescent="0.35">
      <c r="B29" s="44"/>
      <c r="C29" s="72"/>
      <c r="D29" s="73"/>
      <c r="E29" s="53"/>
      <c r="F29" s="136"/>
      <c r="G29" s="21"/>
      <c r="H29" s="75"/>
      <c r="I29" s="76"/>
      <c r="J29" s="137"/>
      <c r="K29" s="74"/>
      <c r="L29" s="74"/>
      <c r="M29" s="21"/>
      <c r="N29" s="72"/>
      <c r="O29" s="73"/>
      <c r="P29" s="74"/>
      <c r="Q29" s="53"/>
    </row>
    <row r="30" spans="2:17" s="25" customFormat="1" ht="24.75" customHeight="1" x14ac:dyDescent="0.35">
      <c r="B30" s="44"/>
      <c r="C30" s="72"/>
      <c r="D30" s="73"/>
      <c r="E30" s="53"/>
      <c r="F30" s="136"/>
      <c r="G30" s="21"/>
      <c r="H30" s="75"/>
      <c r="I30" s="76"/>
      <c r="J30" s="137"/>
      <c r="K30" s="74"/>
      <c r="L30" s="74"/>
      <c r="M30" s="21"/>
      <c r="N30" s="72"/>
      <c r="O30" s="73"/>
      <c r="P30" s="74"/>
      <c r="Q30" s="53"/>
    </row>
    <row r="31" spans="2:17" s="25" customFormat="1" ht="38.25" customHeight="1" x14ac:dyDescent="0.45">
      <c r="B31" s="94" t="s">
        <v>29</v>
      </c>
      <c r="C31" s="93"/>
      <c r="D31" s="93"/>
      <c r="E31" s="86">
        <f>((Скидка!K31*(100-Скидка!$C$3))*Скидка!$D$4)/100</f>
        <v>13929.95</v>
      </c>
      <c r="F31" s="94" t="s">
        <v>32</v>
      </c>
      <c r="G31" s="138"/>
      <c r="H31" s="93"/>
      <c r="I31" s="85"/>
      <c r="J31" s="86">
        <f>((Скидка!P31*(100-Скидка!$C$3))*Скидка!$D$4)/100</f>
        <v>20928.849999999999</v>
      </c>
      <c r="K31" s="94" t="s">
        <v>35</v>
      </c>
      <c r="L31" s="92"/>
      <c r="M31" s="140"/>
      <c r="N31" s="90"/>
      <c r="O31" s="91"/>
      <c r="P31" s="91"/>
      <c r="Q31" s="86">
        <f>((Скидка!W31*(100-Скидка!$C$3))*Скидка!$D$4)/100</f>
        <v>27927.75</v>
      </c>
    </row>
    <row r="32" spans="2:17" s="25" customFormat="1" ht="37.5" customHeight="1" x14ac:dyDescent="0.45">
      <c r="B32" s="94" t="s">
        <v>30</v>
      </c>
      <c r="C32" s="72"/>
      <c r="D32" s="73"/>
      <c r="E32" s="86">
        <f>((Скидка!K32*(100-Скидка!$C$3))*Скидка!$D$4)/100</f>
        <v>15029.35</v>
      </c>
      <c r="F32" s="94" t="s">
        <v>33</v>
      </c>
      <c r="G32" s="21"/>
      <c r="H32" s="75"/>
      <c r="I32" s="76"/>
      <c r="J32" s="86">
        <f>((Скидка!P32*(100-Скидка!$C$3))*Скидка!$D$4)/100</f>
        <v>23127.65</v>
      </c>
      <c r="K32" s="94" t="s">
        <v>36</v>
      </c>
      <c r="L32" s="74"/>
      <c r="M32" s="21"/>
      <c r="N32" s="72"/>
      <c r="O32" s="73"/>
      <c r="P32" s="74"/>
      <c r="Q32" s="86">
        <f>((Скидка!W32*(100-Скидка!$C$3))*Скидка!$D$4)/100</f>
        <v>31225.949999999997</v>
      </c>
    </row>
    <row r="33" spans="2:17" s="25" customFormat="1" ht="38.25" customHeight="1" thickBot="1" x14ac:dyDescent="0.5">
      <c r="B33" s="94" t="s">
        <v>31</v>
      </c>
      <c r="C33" s="82"/>
      <c r="D33" s="82"/>
      <c r="E33" s="86">
        <f>((Скидка!K33*(100-Скидка!$C$3))*Скидка!$D$4)/100</f>
        <v>16129.899999999998</v>
      </c>
      <c r="F33" s="94" t="s">
        <v>34</v>
      </c>
      <c r="G33" s="84"/>
      <c r="H33" s="82"/>
      <c r="I33" s="83"/>
      <c r="J33" s="86">
        <f>((Скидка!P33*(100-Скидка!$C$3))*Скидка!$D$4)/100</f>
        <v>25328.75</v>
      </c>
      <c r="K33" s="94" t="s">
        <v>37</v>
      </c>
      <c r="L33" s="78"/>
      <c r="M33" s="79"/>
      <c r="N33" s="66"/>
      <c r="O33" s="67"/>
      <c r="P33" s="67"/>
      <c r="Q33" s="86">
        <f>((Скидка!W33*(100-Скидка!$C$3))*Скидка!$D$4)/100</f>
        <v>34527.599999999999</v>
      </c>
    </row>
    <row r="34" spans="2:17" s="99" customFormat="1" ht="80.099999999999994" customHeight="1" thickBot="1" x14ac:dyDescent="0.25">
      <c r="B34" s="235" t="s">
        <v>15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7"/>
    </row>
    <row r="35" spans="2:17" s="25" customFormat="1" ht="15.75" customHeight="1" x14ac:dyDescent="0.2">
      <c r="B35" s="55"/>
      <c r="C35" s="26"/>
      <c r="D35" s="26"/>
      <c r="E35" s="135"/>
      <c r="F35" s="55"/>
      <c r="G35" s="26"/>
      <c r="H35" s="87"/>
      <c r="I35" s="88"/>
      <c r="J35" s="135"/>
      <c r="P35" s="21"/>
      <c r="Q35" s="56"/>
    </row>
    <row r="36" spans="2:17" s="25" customFormat="1" ht="204.75" customHeight="1" x14ac:dyDescent="0.2">
      <c r="B36" s="41"/>
      <c r="E36" s="40"/>
      <c r="F36" s="41"/>
      <c r="H36" s="68"/>
      <c r="J36" s="40"/>
      <c r="Q36" s="56"/>
    </row>
    <row r="37" spans="2:17" s="25" customFormat="1" ht="225" customHeight="1" x14ac:dyDescent="0.25">
      <c r="B37" s="41"/>
      <c r="C37" s="69"/>
      <c r="E37" s="40"/>
      <c r="F37" s="41"/>
      <c r="H37" s="70"/>
      <c r="J37" s="54"/>
      <c r="M37" s="69"/>
      <c r="N37" s="69"/>
      <c r="O37" s="69"/>
      <c r="P37" s="71"/>
      <c r="Q37" s="54"/>
    </row>
    <row r="38" spans="2:17" s="25" customFormat="1" ht="24.75" customHeight="1" x14ac:dyDescent="0.25">
      <c r="B38" s="41"/>
      <c r="C38" s="69"/>
      <c r="D38" s="238"/>
      <c r="E38" s="239"/>
      <c r="F38" s="240"/>
      <c r="H38" s="70"/>
      <c r="J38" s="239"/>
      <c r="K38" s="238"/>
      <c r="L38" s="241"/>
      <c r="M38" s="69"/>
      <c r="N38" s="69"/>
      <c r="O38" s="238"/>
      <c r="P38" s="238"/>
      <c r="Q38" s="242"/>
    </row>
    <row r="39" spans="2:17" s="25" customFormat="1" ht="24.75" customHeight="1" x14ac:dyDescent="0.25">
      <c r="B39" s="41"/>
      <c r="C39" s="69"/>
      <c r="D39" s="238"/>
      <c r="E39" s="239"/>
      <c r="F39" s="240"/>
      <c r="H39" s="70"/>
      <c r="J39" s="239"/>
      <c r="K39" s="238"/>
      <c r="L39" s="241"/>
      <c r="M39" s="69"/>
      <c r="N39" s="69"/>
      <c r="O39" s="238"/>
      <c r="P39" s="238"/>
      <c r="Q39" s="242"/>
    </row>
    <row r="40" spans="2:17" s="25" customFormat="1" ht="24.75" customHeight="1" x14ac:dyDescent="0.35">
      <c r="B40" s="44"/>
      <c r="C40" s="72"/>
      <c r="D40" s="73"/>
      <c r="E40" s="53"/>
      <c r="F40" s="136"/>
      <c r="G40" s="21"/>
      <c r="H40" s="75"/>
      <c r="I40" s="76"/>
      <c r="J40" s="137"/>
      <c r="K40" s="74"/>
      <c r="L40" s="74"/>
      <c r="M40" s="21"/>
      <c r="N40" s="72"/>
      <c r="O40" s="73"/>
      <c r="P40" s="74"/>
      <c r="Q40" s="53"/>
    </row>
    <row r="41" spans="2:17" s="25" customFormat="1" ht="24.75" customHeight="1" x14ac:dyDescent="0.35">
      <c r="B41" s="44"/>
      <c r="C41" s="72"/>
      <c r="D41" s="73"/>
      <c r="E41" s="53"/>
      <c r="F41" s="136"/>
      <c r="G41" s="21"/>
      <c r="H41" s="75"/>
      <c r="I41" s="76"/>
      <c r="J41" s="137"/>
      <c r="K41" s="74"/>
      <c r="L41" s="74"/>
      <c r="M41" s="21"/>
      <c r="N41" s="72"/>
      <c r="O41" s="73"/>
      <c r="P41" s="74"/>
      <c r="Q41" s="53"/>
    </row>
    <row r="42" spans="2:17" s="25" customFormat="1" ht="38.25" customHeight="1" x14ac:dyDescent="0.45">
      <c r="B42" s="94" t="s">
        <v>38</v>
      </c>
      <c r="C42" s="93"/>
      <c r="D42" s="93"/>
      <c r="E42" s="86">
        <f>((Скидка!K42*(100-Скидка!$C$3))*Скидка!$D$4)/100</f>
        <v>11352.8</v>
      </c>
      <c r="F42" s="94" t="s">
        <v>41</v>
      </c>
      <c r="G42" s="138"/>
      <c r="H42" s="93"/>
      <c r="I42" s="85"/>
      <c r="J42" s="86">
        <f>((Скидка!P42*(100-Скидка!$C$3))*Скидка!$D$4)/100</f>
        <v>17025.749999999996</v>
      </c>
      <c r="K42" s="94" t="s">
        <v>44</v>
      </c>
      <c r="L42" s="92"/>
      <c r="M42" s="140"/>
      <c r="N42" s="90"/>
      <c r="O42" s="91"/>
      <c r="P42" s="91"/>
      <c r="Q42" s="86">
        <f>((Скидка!W42*(100-Скидка!$C$3))*Скидка!$D$4)/100</f>
        <v>22698.7</v>
      </c>
    </row>
    <row r="43" spans="2:17" s="25" customFormat="1" ht="37.5" customHeight="1" x14ac:dyDescent="0.45">
      <c r="B43" s="94" t="s">
        <v>39</v>
      </c>
      <c r="C43" s="72"/>
      <c r="D43" s="73"/>
      <c r="E43" s="86">
        <f>((Скидка!K43*(100-Скидка!$C$3))*Скидка!$D$4)/100</f>
        <v>12216.45</v>
      </c>
      <c r="F43" s="94" t="s">
        <v>42</v>
      </c>
      <c r="G43" s="21"/>
      <c r="H43" s="75"/>
      <c r="I43" s="76"/>
      <c r="J43" s="86">
        <f>((Скидка!P43*(100-Скидка!$C$3))*Скидка!$D$4)/100</f>
        <v>18754.199999999997</v>
      </c>
      <c r="K43" s="94" t="s">
        <v>45</v>
      </c>
      <c r="L43" s="74"/>
      <c r="M43" s="21"/>
      <c r="N43" s="72"/>
      <c r="O43" s="73"/>
      <c r="P43" s="74"/>
      <c r="Q43" s="86">
        <f>((Скидка!W43*(100-Скидка!$C$3))*Скидка!$D$4)/100</f>
        <v>25291.95</v>
      </c>
    </row>
    <row r="44" spans="2:17" s="25" customFormat="1" ht="38.25" customHeight="1" thickBot="1" x14ac:dyDescent="0.5">
      <c r="B44" s="94" t="s">
        <v>40</v>
      </c>
      <c r="C44" s="82"/>
      <c r="D44" s="82"/>
      <c r="E44" s="86">
        <f>((Скидка!K44*(100-Скидка!$C$3))*Скидка!$D$4)/100</f>
        <v>13080.1</v>
      </c>
      <c r="F44" s="94" t="s">
        <v>43</v>
      </c>
      <c r="G44" s="84"/>
      <c r="H44" s="82"/>
      <c r="I44" s="83"/>
      <c r="J44" s="86">
        <f>((Скидка!P44*(100-Скидка!$C$3))*Скидка!$D$4)/100</f>
        <v>20591.899999999998</v>
      </c>
      <c r="K44" s="94" t="s">
        <v>46</v>
      </c>
      <c r="L44" s="78"/>
      <c r="M44" s="79"/>
      <c r="N44" s="66"/>
      <c r="O44" s="67"/>
      <c r="P44" s="67"/>
      <c r="Q44" s="86">
        <f>((Скидка!W44*(100-Скидка!$C$3))*Скидка!$D$4)/100</f>
        <v>28103.7</v>
      </c>
    </row>
    <row r="45" spans="2:17" s="25" customFormat="1" ht="21" customHeight="1" thickBot="1" x14ac:dyDescent="0.25">
      <c r="B45" s="95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5"/>
    </row>
    <row r="46" spans="2:17" s="25" customFormat="1" ht="67.5" customHeight="1" thickBot="1" x14ac:dyDescent="0.25">
      <c r="B46" s="235" t="s">
        <v>147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7"/>
    </row>
    <row r="47" spans="2:17" s="25" customFormat="1" ht="24.75" customHeight="1" x14ac:dyDescent="0.2">
      <c r="B47" s="55"/>
      <c r="C47" s="26"/>
      <c r="D47" s="26"/>
      <c r="E47" s="135"/>
      <c r="F47" s="55"/>
      <c r="G47" s="26"/>
      <c r="H47" s="87"/>
      <c r="I47" s="88"/>
      <c r="J47" s="135"/>
      <c r="P47" s="21"/>
      <c r="Q47" s="149"/>
    </row>
    <row r="48" spans="2:17" s="25" customFormat="1" ht="29.25" customHeight="1" x14ac:dyDescent="0.2">
      <c r="B48" s="41"/>
      <c r="E48" s="40"/>
      <c r="F48" s="41"/>
      <c r="H48" s="68"/>
      <c r="J48" s="40"/>
      <c r="Q48" s="56"/>
    </row>
    <row r="49" spans="2:17" s="25" customFormat="1" ht="75.75" customHeight="1" x14ac:dyDescent="0.25">
      <c r="B49" s="41"/>
      <c r="C49" s="69"/>
      <c r="E49" s="40"/>
      <c r="F49" s="41"/>
      <c r="H49" s="70"/>
      <c r="J49" s="54"/>
      <c r="M49" s="69"/>
      <c r="N49" s="69"/>
      <c r="O49" s="69"/>
      <c r="P49" s="71"/>
      <c r="Q49" s="54"/>
    </row>
    <row r="50" spans="2:17" s="25" customFormat="1" ht="63.75" customHeight="1" x14ac:dyDescent="0.25">
      <c r="B50" s="41"/>
      <c r="C50" s="69"/>
      <c r="D50" s="238"/>
      <c r="E50" s="239"/>
      <c r="F50" s="240"/>
      <c r="H50" s="70"/>
      <c r="J50" s="239"/>
      <c r="K50" s="238"/>
      <c r="L50" s="241"/>
      <c r="M50" s="69"/>
      <c r="N50" s="69"/>
      <c r="O50" s="238"/>
      <c r="P50" s="238"/>
      <c r="Q50" s="242"/>
    </row>
    <row r="51" spans="2:17" s="25" customFormat="1" ht="63.75" customHeight="1" x14ac:dyDescent="0.25">
      <c r="B51" s="41"/>
      <c r="C51" s="69"/>
      <c r="D51" s="238"/>
      <c r="E51" s="239"/>
      <c r="F51" s="240"/>
      <c r="H51" s="70"/>
      <c r="J51" s="239"/>
      <c r="K51" s="238"/>
      <c r="L51" s="241"/>
      <c r="M51" s="69"/>
      <c r="N51" s="69"/>
      <c r="O51" s="238"/>
      <c r="P51" s="238"/>
      <c r="Q51" s="242"/>
    </row>
    <row r="52" spans="2:17" s="25" customFormat="1" ht="98.25" customHeight="1" x14ac:dyDescent="0.35">
      <c r="B52" s="44"/>
      <c r="C52" s="72"/>
      <c r="D52" s="73"/>
      <c r="E52" s="53"/>
      <c r="F52" s="136"/>
      <c r="G52" s="21"/>
      <c r="H52" s="75"/>
      <c r="I52" s="76"/>
      <c r="J52" s="137"/>
      <c r="K52" s="74"/>
      <c r="L52" s="74"/>
      <c r="M52" s="21"/>
      <c r="N52" s="72"/>
      <c r="O52" s="73"/>
      <c r="P52" s="74"/>
      <c r="Q52" s="53"/>
    </row>
    <row r="53" spans="2:17" s="25" customFormat="1" ht="50.25" customHeight="1" x14ac:dyDescent="0.35">
      <c r="B53" s="44"/>
      <c r="C53" s="72"/>
      <c r="D53" s="73"/>
      <c r="E53" s="53"/>
      <c r="F53" s="136"/>
      <c r="G53" s="21"/>
      <c r="H53" s="75"/>
      <c r="I53" s="76"/>
      <c r="J53" s="137"/>
      <c r="K53" s="74"/>
      <c r="L53" s="74"/>
      <c r="M53" s="21"/>
      <c r="N53" s="72"/>
      <c r="O53" s="73"/>
      <c r="P53" s="74"/>
      <c r="Q53" s="53"/>
    </row>
    <row r="54" spans="2:17" ht="34.5" x14ac:dyDescent="0.45">
      <c r="B54" s="94" t="s">
        <v>47</v>
      </c>
      <c r="C54" s="93"/>
      <c r="D54" s="93"/>
      <c r="E54" s="86">
        <f>((Скидка!K54*(100-Скидка!$C$3))*Скидка!$D$4)/100</f>
        <v>9006.7999999999993</v>
      </c>
      <c r="F54" s="94" t="s">
        <v>50</v>
      </c>
      <c r="G54" s="138"/>
      <c r="H54" s="93"/>
      <c r="I54" s="85"/>
      <c r="J54" s="86">
        <f>((Скидка!P54*(100-Скидка!$C$3))*Скидка!$D$4)/100</f>
        <v>13586.1</v>
      </c>
      <c r="K54" s="94" t="s">
        <v>53</v>
      </c>
      <c r="L54" s="92"/>
      <c r="M54" s="140"/>
      <c r="N54" s="90"/>
      <c r="O54" s="91"/>
      <c r="P54" s="91"/>
      <c r="Q54" s="86">
        <f>((Скидка!W54*(100-Скидка!$C$3))*Скидка!$D$4)/100</f>
        <v>18165.399999999998</v>
      </c>
    </row>
    <row r="55" spans="2:17" ht="34.5" x14ac:dyDescent="0.45">
      <c r="B55" s="94" t="s">
        <v>48</v>
      </c>
      <c r="C55" s="72"/>
      <c r="D55" s="73"/>
      <c r="E55" s="86">
        <f>((Скидка!K55*(100-Скидка!$C$3))*Скидка!$D$4)/100</f>
        <v>9676.0999999999985</v>
      </c>
      <c r="F55" s="94" t="s">
        <v>51</v>
      </c>
      <c r="G55" s="21"/>
      <c r="H55" s="75"/>
      <c r="I55" s="76"/>
      <c r="J55" s="86">
        <f>((Скидка!P55*(100-Скидка!$C$3))*Скидка!$D$4)/100</f>
        <v>14924.7</v>
      </c>
      <c r="K55" s="94" t="s">
        <v>54</v>
      </c>
      <c r="L55" s="74"/>
      <c r="M55" s="21"/>
      <c r="N55" s="72"/>
      <c r="O55" s="73"/>
      <c r="P55" s="74"/>
      <c r="Q55" s="86">
        <f>((Скидка!W55*(100-Скидка!$C$3))*Скидка!$D$4)/100</f>
        <v>20173.3</v>
      </c>
    </row>
    <row r="56" spans="2:17" ht="35.25" thickBot="1" x14ac:dyDescent="0.5">
      <c r="B56" s="94" t="s">
        <v>49</v>
      </c>
      <c r="C56" s="93"/>
      <c r="D56" s="93"/>
      <c r="E56" s="86">
        <f>((Скидка!K56*(100-Скидка!$C$3))*Скидка!$D$4)/100</f>
        <v>10344.249999999998</v>
      </c>
      <c r="F56" s="94" t="s">
        <v>52</v>
      </c>
      <c r="G56" s="138"/>
      <c r="H56" s="93"/>
      <c r="I56" s="85"/>
      <c r="J56" s="86">
        <f>((Скидка!P56*(100-Скидка!$C$3))*Скидка!$D$4)/100</f>
        <v>16260.999999999998</v>
      </c>
      <c r="K56" s="94" t="s">
        <v>55</v>
      </c>
      <c r="L56" s="92"/>
      <c r="M56" s="140"/>
      <c r="N56" s="90"/>
      <c r="O56" s="91"/>
      <c r="P56" s="91"/>
      <c r="Q56" s="86">
        <f>((Скидка!W56*(100-Скидка!$C$3))*Скидка!$D$4)/100</f>
        <v>22177.75</v>
      </c>
    </row>
    <row r="57" spans="2:17" s="25" customFormat="1" ht="22.5" customHeight="1" x14ac:dyDescent="0.45">
      <c r="B57" s="230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65"/>
    </row>
    <row r="58" spans="2:17" s="25" customFormat="1" ht="68.25" customHeight="1" thickBot="1" x14ac:dyDescent="0.5">
      <c r="B58" s="232" t="s">
        <v>148</v>
      </c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4"/>
    </row>
  </sheetData>
  <mergeCells count="57">
    <mergeCell ref="O2:Q2"/>
    <mergeCell ref="O3:Q3"/>
    <mergeCell ref="P10:Q10"/>
    <mergeCell ref="H2:L2"/>
    <mergeCell ref="B3:D3"/>
    <mergeCell ref="B4:E4"/>
    <mergeCell ref="J4:L4"/>
    <mergeCell ref="B7:F7"/>
    <mergeCell ref="P7:Q7"/>
    <mergeCell ref="B8:F8"/>
    <mergeCell ref="P9:Q9"/>
    <mergeCell ref="O4:Q4"/>
    <mergeCell ref="O5:Q5"/>
    <mergeCell ref="B34:Q34"/>
    <mergeCell ref="O38:O39"/>
    <mergeCell ref="P38:P39"/>
    <mergeCell ref="B11:E11"/>
    <mergeCell ref="H11:N11"/>
    <mergeCell ref="B12:Q12"/>
    <mergeCell ref="D16:D17"/>
    <mergeCell ref="E16:E17"/>
    <mergeCell ref="F16:F17"/>
    <mergeCell ref="J16:J17"/>
    <mergeCell ref="K16:K17"/>
    <mergeCell ref="L16:L17"/>
    <mergeCell ref="O16:O17"/>
    <mergeCell ref="P16:P17"/>
    <mergeCell ref="Q16:Q17"/>
    <mergeCell ref="P27:P28"/>
    <mergeCell ref="Q27:Q28"/>
    <mergeCell ref="B23:Q23"/>
    <mergeCell ref="D27:D28"/>
    <mergeCell ref="E27:E28"/>
    <mergeCell ref="F27:F28"/>
    <mergeCell ref="J27:J28"/>
    <mergeCell ref="K27:K28"/>
    <mergeCell ref="L27:L28"/>
    <mergeCell ref="O27:O28"/>
    <mergeCell ref="Q38:Q39"/>
    <mergeCell ref="D38:D39"/>
    <mergeCell ref="E38:E39"/>
    <mergeCell ref="F38:F39"/>
    <mergeCell ref="J38:J39"/>
    <mergeCell ref="K38:K39"/>
    <mergeCell ref="L38:L39"/>
    <mergeCell ref="B57:P57"/>
    <mergeCell ref="B58:Q58"/>
    <mergeCell ref="B46:Q46"/>
    <mergeCell ref="D50:D51"/>
    <mergeCell ref="E50:E51"/>
    <mergeCell ref="F50:F51"/>
    <mergeCell ref="J50:J51"/>
    <mergeCell ref="K50:K51"/>
    <mergeCell ref="L50:L51"/>
    <mergeCell ref="O50:O51"/>
    <mergeCell ref="P50:P51"/>
    <mergeCell ref="Q50:Q51"/>
  </mergeCells>
  <printOptions horizontalCentered="1"/>
  <pageMargins left="0.39370078740157483" right="0" top="0.39370078740157483" bottom="0" header="0" footer="0"/>
  <pageSetup paperSize="9" scale="2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3B29-5390-4EFC-9EA8-7254E5F12BB1}">
  <sheetPr>
    <tabColor rgb="FF00B050"/>
    <pageSetUpPr autoPageBreaks="0" fitToPage="1"/>
  </sheetPr>
  <dimension ref="A1:X65"/>
  <sheetViews>
    <sheetView view="pageBreakPreview" zoomScale="33" zoomScaleNormal="45" zoomScaleSheetLayoutView="33" zoomScalePageLayoutView="10" workbookViewId="0">
      <selection activeCell="P2" sqref="P2:Q4"/>
    </sheetView>
  </sheetViews>
  <sheetFormatPr defaultColWidth="9.140625" defaultRowHeight="12.75" x14ac:dyDescent="0.2"/>
  <cols>
    <col min="1" max="1" width="4.28515625" style="25" customWidth="1"/>
    <col min="2" max="4" width="24.42578125" style="25" customWidth="1"/>
    <col min="5" max="5" width="27.7109375" style="25" customWidth="1"/>
    <col min="6" max="16" width="24.42578125" style="25" customWidth="1"/>
    <col min="17" max="17" width="30.85546875" style="25" customWidth="1"/>
    <col min="18" max="18" width="1.7109375" style="25" customWidth="1"/>
    <col min="19" max="16384" width="9.140625" style="1"/>
  </cols>
  <sheetData>
    <row r="1" spans="1:18" x14ac:dyDescent="0.2">
      <c r="A1" s="25" t="s">
        <v>5</v>
      </c>
      <c r="P1" s="223"/>
    </row>
    <row r="2" spans="1:18" ht="32.25" customHeight="1" x14ac:dyDescent="0.3">
      <c r="B2" s="48"/>
      <c r="C2" s="49"/>
      <c r="D2" s="49"/>
      <c r="E2" s="26"/>
      <c r="F2" s="27"/>
      <c r="G2" s="50"/>
      <c r="H2" s="253"/>
      <c r="I2" s="253"/>
      <c r="J2" s="253"/>
      <c r="K2" s="253"/>
      <c r="L2" s="253"/>
      <c r="M2" s="57"/>
      <c r="N2" s="57"/>
      <c r="O2" s="57"/>
      <c r="P2" s="278"/>
      <c r="Q2" s="278"/>
      <c r="R2" s="229"/>
    </row>
    <row r="3" spans="1:18" ht="27.75" customHeight="1" x14ac:dyDescent="0.45">
      <c r="B3" s="254"/>
      <c r="C3" s="255"/>
      <c r="D3" s="255"/>
      <c r="E3" s="24"/>
      <c r="F3" s="28"/>
      <c r="G3" s="29"/>
      <c r="H3" s="58"/>
      <c r="I3" s="58"/>
      <c r="J3" s="58"/>
      <c r="K3" s="58"/>
      <c r="L3" s="58"/>
      <c r="M3" s="279"/>
      <c r="N3" s="279"/>
      <c r="O3" s="279"/>
      <c r="P3" s="267"/>
      <c r="Q3" s="267"/>
      <c r="R3" s="227"/>
    </row>
    <row r="4" spans="1:18" ht="35.25" customHeight="1" x14ac:dyDescent="0.3">
      <c r="B4" s="256"/>
      <c r="C4" s="257"/>
      <c r="D4" s="257"/>
      <c r="E4" s="257"/>
      <c r="F4" s="31"/>
      <c r="G4" s="32"/>
      <c r="H4" s="33"/>
      <c r="I4" s="34"/>
      <c r="J4" s="258"/>
      <c r="K4" s="258"/>
      <c r="L4" s="258"/>
      <c r="M4" s="30"/>
      <c r="N4" s="63"/>
      <c r="O4" s="63"/>
      <c r="P4" s="276"/>
      <c r="Q4" s="277"/>
      <c r="R4" s="226"/>
    </row>
    <row r="5" spans="1:18" ht="29.25" customHeight="1" x14ac:dyDescent="0.4">
      <c r="B5" s="41"/>
      <c r="C5" s="35"/>
      <c r="D5" s="35"/>
      <c r="E5" s="35"/>
      <c r="F5" s="35"/>
      <c r="G5" s="35"/>
      <c r="H5" s="36"/>
      <c r="I5" s="37"/>
      <c r="J5" s="38"/>
      <c r="K5" s="39"/>
      <c r="P5" s="224"/>
      <c r="Q5" s="225"/>
      <c r="R5" s="228"/>
    </row>
    <row r="6" spans="1:18" ht="24" customHeight="1" x14ac:dyDescent="0.55000000000000004">
      <c r="B6" s="61"/>
      <c r="C6" s="62"/>
      <c r="D6" s="62"/>
      <c r="E6" s="62"/>
      <c r="F6" s="62"/>
      <c r="G6" s="62"/>
      <c r="H6" s="62"/>
      <c r="I6" s="22"/>
      <c r="K6" s="20"/>
      <c r="L6" s="21"/>
      <c r="M6" s="20"/>
      <c r="P6" s="45"/>
      <c r="Q6" s="40"/>
    </row>
    <row r="7" spans="1:18" ht="37.5" customHeight="1" x14ac:dyDescent="0.8">
      <c r="B7" s="259"/>
      <c r="C7" s="260"/>
      <c r="D7" s="260"/>
      <c r="E7" s="260"/>
      <c r="F7" s="260"/>
      <c r="G7" s="62"/>
      <c r="H7" s="62"/>
      <c r="I7" s="23"/>
      <c r="N7" s="20"/>
      <c r="O7" s="45"/>
      <c r="P7" s="261"/>
      <c r="Q7" s="262"/>
    </row>
    <row r="8" spans="1:18" ht="117.75" customHeight="1" x14ac:dyDescent="0.55000000000000004">
      <c r="B8" s="263" t="s">
        <v>16</v>
      </c>
      <c r="C8" s="264"/>
      <c r="D8" s="264"/>
      <c r="E8" s="264"/>
      <c r="F8" s="264"/>
      <c r="G8" s="62"/>
      <c r="H8" s="62"/>
      <c r="N8" s="20"/>
      <c r="O8" s="45"/>
      <c r="P8" s="51"/>
      <c r="Q8" s="52"/>
    </row>
    <row r="9" spans="1:18" ht="78" customHeight="1" x14ac:dyDescent="0.55000000000000004">
      <c r="B9" s="59"/>
      <c r="C9" s="60"/>
      <c r="D9" s="60"/>
      <c r="E9" s="60"/>
      <c r="F9" s="60"/>
      <c r="G9" s="60"/>
      <c r="H9" s="43"/>
      <c r="I9" s="43"/>
      <c r="J9" s="43"/>
      <c r="O9" s="45"/>
      <c r="P9" s="265"/>
      <c r="Q9" s="266"/>
    </row>
    <row r="10" spans="1:18" ht="33.75" customHeight="1" x14ac:dyDescent="0.45">
      <c r="B10" s="41"/>
      <c r="C10" s="42"/>
      <c r="P10" s="285">
        <v>45972</v>
      </c>
      <c r="Q10" s="286"/>
    </row>
    <row r="11" spans="1:18" ht="39" customHeight="1" thickBot="1" x14ac:dyDescent="0.25">
      <c r="B11" s="281" t="s">
        <v>3</v>
      </c>
      <c r="C11" s="282"/>
      <c r="D11" s="282"/>
      <c r="E11" s="282"/>
      <c r="F11" s="194">
        <f>Скидка!C3/100</f>
        <v>0</v>
      </c>
      <c r="G11" s="195"/>
      <c r="H11" s="283" t="s">
        <v>145</v>
      </c>
      <c r="I11" s="284"/>
      <c r="J11" s="284"/>
      <c r="K11" s="284"/>
      <c r="L11" s="284"/>
      <c r="M11" s="284"/>
      <c r="N11" s="284"/>
      <c r="O11" s="196"/>
      <c r="P11" s="197"/>
      <c r="Q11" s="198" t="s">
        <v>4</v>
      </c>
    </row>
    <row r="12" spans="1:18" s="99" customFormat="1" ht="59.25" customHeight="1" thickBot="1" x14ac:dyDescent="0.25">
      <c r="B12" s="287" t="s">
        <v>18</v>
      </c>
      <c r="C12" s="288"/>
      <c r="D12" s="288"/>
      <c r="E12" s="289"/>
      <c r="F12" s="280" t="s">
        <v>56</v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7"/>
    </row>
    <row r="13" spans="1:18" s="25" customFormat="1" ht="15.75" customHeight="1" x14ac:dyDescent="0.2">
      <c r="B13" s="55"/>
      <c r="C13" s="26"/>
      <c r="D13" s="26"/>
      <c r="E13" s="150"/>
      <c r="F13" s="89"/>
      <c r="G13" s="143"/>
      <c r="H13" s="144"/>
      <c r="I13" s="89"/>
      <c r="J13" s="146"/>
      <c r="K13" s="143"/>
      <c r="L13" s="143"/>
      <c r="M13" s="147"/>
      <c r="P13" s="21"/>
      <c r="Q13" s="56"/>
    </row>
    <row r="14" spans="1:18" s="25" customFormat="1" ht="233.25" customHeight="1" x14ac:dyDescent="0.2">
      <c r="B14" s="41"/>
      <c r="E14" s="151"/>
      <c r="H14" s="68"/>
      <c r="J14" s="41"/>
      <c r="M14" s="40"/>
      <c r="Q14" s="56"/>
    </row>
    <row r="15" spans="1:18" s="25" customFormat="1" ht="35.25" customHeight="1" x14ac:dyDescent="0.25">
      <c r="B15" s="41"/>
      <c r="C15" s="69"/>
      <c r="E15" s="151"/>
      <c r="H15" s="70"/>
      <c r="J15" s="47"/>
      <c r="M15" s="54"/>
      <c r="N15" s="69"/>
      <c r="O15" s="69"/>
      <c r="P15" s="71"/>
      <c r="Q15" s="54"/>
    </row>
    <row r="16" spans="1:18" s="25" customFormat="1" ht="24.75" customHeight="1" x14ac:dyDescent="0.25">
      <c r="B16" s="41"/>
      <c r="C16" s="69"/>
      <c r="D16" s="238"/>
      <c r="E16" s="275"/>
      <c r="F16" s="241"/>
      <c r="H16" s="70"/>
      <c r="J16" s="272"/>
      <c r="K16" s="238"/>
      <c r="L16" s="241"/>
      <c r="M16" s="54"/>
      <c r="N16" s="69"/>
      <c r="O16" s="238"/>
      <c r="P16" s="238"/>
      <c r="Q16" s="242"/>
    </row>
    <row r="17" spans="2:17" s="25" customFormat="1" ht="24.75" customHeight="1" x14ac:dyDescent="0.25">
      <c r="B17" s="41"/>
      <c r="C17" s="69"/>
      <c r="D17" s="238"/>
      <c r="E17" s="275"/>
      <c r="F17" s="241"/>
      <c r="H17" s="70"/>
      <c r="J17" s="272"/>
      <c r="K17" s="238"/>
      <c r="L17" s="241"/>
      <c r="M17" s="54"/>
      <c r="N17" s="69"/>
      <c r="O17" s="238"/>
      <c r="P17" s="238"/>
      <c r="Q17" s="242"/>
    </row>
    <row r="18" spans="2:17" s="25" customFormat="1" ht="24.75" customHeight="1" x14ac:dyDescent="0.35">
      <c r="B18" s="44"/>
      <c r="C18" s="72"/>
      <c r="D18" s="73"/>
      <c r="E18" s="152"/>
      <c r="F18" s="74"/>
      <c r="G18" s="21"/>
      <c r="H18" s="75"/>
      <c r="I18" s="76"/>
      <c r="J18" s="77"/>
      <c r="K18" s="74"/>
      <c r="L18" s="74"/>
      <c r="M18" s="46"/>
      <c r="N18" s="72"/>
      <c r="O18" s="73"/>
      <c r="P18" s="74"/>
      <c r="Q18" s="53"/>
    </row>
    <row r="19" spans="2:17" s="25" customFormat="1" ht="24.75" customHeight="1" x14ac:dyDescent="0.35">
      <c r="B19" s="44"/>
      <c r="C19" s="72"/>
      <c r="D19" s="73"/>
      <c r="E19" s="152"/>
      <c r="F19" s="74"/>
      <c r="G19" s="21"/>
      <c r="H19" s="75"/>
      <c r="I19" s="76"/>
      <c r="J19" s="77"/>
      <c r="K19" s="74"/>
      <c r="L19" s="74"/>
      <c r="M19" s="46"/>
      <c r="N19" s="72"/>
      <c r="O19" s="73"/>
      <c r="P19" s="74"/>
      <c r="Q19" s="53"/>
    </row>
    <row r="20" spans="2:17" s="25" customFormat="1" ht="38.25" customHeight="1" thickBot="1" x14ac:dyDescent="0.5">
      <c r="B20" s="81" t="s">
        <v>57</v>
      </c>
      <c r="C20" s="82"/>
      <c r="D20" s="82"/>
      <c r="E20" s="153">
        <f>((Скидка!AB20*(100-Скидка!$C$3))*Скидка!$D$4)/100</f>
        <v>8938.9499999999989</v>
      </c>
      <c r="F20" s="84" t="s">
        <v>58</v>
      </c>
      <c r="G20" s="84"/>
      <c r="H20" s="82"/>
      <c r="I20" s="83">
        <f>((Скидка!AF20*(100-Скидка!$C$3))*Скидка!$D$4)/100</f>
        <v>1252.3499999999999</v>
      </c>
      <c r="J20" s="81" t="s">
        <v>59</v>
      </c>
      <c r="K20" s="82"/>
      <c r="L20" s="82"/>
      <c r="M20" s="141">
        <f>((Скидка!AJ20*(100-Скидка!$C$3))*Скидка!$D$4)/100</f>
        <v>1581.25</v>
      </c>
      <c r="N20" s="84" t="s">
        <v>60</v>
      </c>
      <c r="O20" s="82"/>
      <c r="P20" s="82"/>
      <c r="Q20" s="141">
        <f>((Скидка!AN20*(100-Скидка!$C$3))*Скидка!$D$4)/100</f>
        <v>1911.2999999999997</v>
      </c>
    </row>
    <row r="21" spans="2:17" s="99" customFormat="1" ht="60" customHeight="1" thickBot="1" x14ac:dyDescent="0.25">
      <c r="B21" s="235" t="s">
        <v>10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7"/>
    </row>
    <row r="22" spans="2:17" s="25" customFormat="1" ht="15.75" customHeight="1" x14ac:dyDescent="0.2">
      <c r="B22" s="142"/>
      <c r="C22" s="143"/>
      <c r="D22" s="143"/>
      <c r="E22" s="143"/>
      <c r="F22" s="145"/>
      <c r="G22" s="146"/>
      <c r="H22" s="144"/>
      <c r="I22" s="89"/>
      <c r="J22" s="143"/>
      <c r="K22" s="147"/>
      <c r="P22" s="21"/>
      <c r="Q22" s="56"/>
    </row>
    <row r="23" spans="2:17" s="25" customFormat="1" ht="243" customHeight="1" x14ac:dyDescent="0.2">
      <c r="B23" s="41"/>
      <c r="F23" s="40"/>
      <c r="G23" s="41"/>
      <c r="H23" s="68"/>
      <c r="K23" s="40"/>
      <c r="Q23" s="56"/>
    </row>
    <row r="24" spans="2:17" s="25" customFormat="1" ht="24.75" customHeight="1" x14ac:dyDescent="0.25">
      <c r="B24" s="41"/>
      <c r="C24" s="69"/>
      <c r="D24" s="238"/>
      <c r="E24" s="238"/>
      <c r="F24" s="242"/>
      <c r="G24" s="41"/>
      <c r="H24" s="70"/>
      <c r="J24" s="238"/>
      <c r="K24" s="239"/>
      <c r="L24" s="241"/>
      <c r="M24" s="69"/>
      <c r="N24" s="69"/>
      <c r="O24" s="238"/>
      <c r="P24" s="238"/>
      <c r="Q24" s="242"/>
    </row>
    <row r="25" spans="2:17" s="25" customFormat="1" ht="24.75" customHeight="1" x14ac:dyDescent="0.25">
      <c r="B25" s="41"/>
      <c r="C25" s="69"/>
      <c r="D25" s="238"/>
      <c r="E25" s="238"/>
      <c r="F25" s="242"/>
      <c r="G25" s="41"/>
      <c r="H25" s="70"/>
      <c r="J25" s="238"/>
      <c r="K25" s="239"/>
      <c r="L25" s="241"/>
      <c r="M25" s="69"/>
      <c r="N25" s="69"/>
      <c r="O25" s="238"/>
      <c r="P25" s="238"/>
      <c r="Q25" s="242"/>
    </row>
    <row r="26" spans="2:17" s="25" customFormat="1" ht="24.75" customHeight="1" x14ac:dyDescent="0.35">
      <c r="B26" s="44"/>
      <c r="C26" s="72"/>
      <c r="D26" s="73"/>
      <c r="E26" s="74"/>
      <c r="F26" s="53"/>
      <c r="G26" s="44"/>
      <c r="H26" s="75"/>
      <c r="I26" s="76"/>
      <c r="J26" s="73"/>
      <c r="K26" s="53"/>
      <c r="L26" s="74"/>
      <c r="M26" s="21"/>
      <c r="N26" s="72"/>
      <c r="O26" s="73"/>
      <c r="P26" s="74"/>
      <c r="Q26" s="53"/>
    </row>
    <row r="27" spans="2:17" s="25" customFormat="1" ht="24.75" customHeight="1" x14ac:dyDescent="0.35">
      <c r="B27" s="44"/>
      <c r="C27" s="72"/>
      <c r="D27" s="73"/>
      <c r="E27" s="74"/>
      <c r="F27" s="74"/>
      <c r="G27" s="44"/>
      <c r="H27" s="75"/>
      <c r="I27" s="76"/>
      <c r="J27" s="73"/>
      <c r="K27" s="53"/>
      <c r="L27" s="74"/>
      <c r="M27" s="21"/>
      <c r="N27" s="72"/>
      <c r="O27" s="73"/>
      <c r="P27" s="74"/>
      <c r="Q27" s="53"/>
    </row>
    <row r="28" spans="2:17" s="25" customFormat="1" ht="38.25" customHeight="1" x14ac:dyDescent="0.45">
      <c r="B28" s="94"/>
      <c r="C28" s="93"/>
      <c r="D28" s="93"/>
      <c r="E28" s="85"/>
      <c r="F28" s="138"/>
      <c r="G28" s="94"/>
      <c r="H28" s="93"/>
      <c r="I28" s="85"/>
      <c r="J28" s="85"/>
      <c r="K28" s="139"/>
      <c r="L28" s="92"/>
      <c r="M28" s="140"/>
      <c r="N28" s="90"/>
      <c r="O28" s="91"/>
      <c r="P28" s="91"/>
      <c r="Q28" s="86"/>
    </row>
    <row r="29" spans="2:17" s="25" customFormat="1" ht="37.5" customHeight="1" x14ac:dyDescent="0.45">
      <c r="B29" s="94"/>
      <c r="C29" s="72"/>
      <c r="D29" s="73"/>
      <c r="E29" s="85"/>
      <c r="F29" s="138"/>
      <c r="G29" s="44"/>
      <c r="H29" s="75"/>
      <c r="I29" s="76"/>
      <c r="J29" s="85"/>
      <c r="K29" s="139"/>
      <c r="L29" s="74"/>
      <c r="M29" s="21"/>
      <c r="N29" s="72"/>
      <c r="O29" s="73"/>
      <c r="P29" s="74"/>
      <c r="Q29" s="86"/>
    </row>
    <row r="30" spans="2:17" s="25" customFormat="1" ht="38.25" customHeight="1" thickBot="1" x14ac:dyDescent="0.5">
      <c r="B30" s="81" t="s">
        <v>61</v>
      </c>
      <c r="C30" s="82"/>
      <c r="D30" s="82"/>
      <c r="E30" s="83"/>
      <c r="F30" s="83">
        <f>((Скидка!AC30*(100-Скидка!$C$3))*Скидка!$D$4)/100</f>
        <v>3806.4999999999995</v>
      </c>
      <c r="G30" s="81" t="s">
        <v>62</v>
      </c>
      <c r="H30" s="82"/>
      <c r="I30" s="82"/>
      <c r="J30" s="83"/>
      <c r="K30" s="141">
        <f>((Скидка!AH30*(100-Скидка!$C$3))*Скидка!$D$4)/100</f>
        <v>6069.7</v>
      </c>
      <c r="L30" s="84" t="s">
        <v>63</v>
      </c>
      <c r="M30" s="79"/>
      <c r="N30" s="66"/>
      <c r="O30" s="67"/>
      <c r="P30" s="67"/>
      <c r="Q30" s="141">
        <f>((Скидка!AN30*(100-Скидка!$C$3))*Скидка!$D$4)/100</f>
        <v>6758.55</v>
      </c>
    </row>
    <row r="31" spans="2:17" s="99" customFormat="1" ht="60" customHeight="1" thickBot="1" x14ac:dyDescent="0.25">
      <c r="B31" s="235" t="s">
        <v>11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7"/>
    </row>
    <row r="32" spans="2:17" s="25" customFormat="1" ht="15.75" customHeight="1" x14ac:dyDescent="0.2">
      <c r="B32" s="142"/>
      <c r="C32" s="143"/>
      <c r="D32" s="143"/>
      <c r="E32" s="143"/>
      <c r="F32" s="145"/>
      <c r="G32" s="146"/>
      <c r="H32" s="144"/>
      <c r="I32" s="89"/>
      <c r="J32" s="143"/>
      <c r="K32" s="147"/>
      <c r="P32" s="21"/>
      <c r="Q32" s="56"/>
    </row>
    <row r="33" spans="2:17" s="25" customFormat="1" ht="237" customHeight="1" x14ac:dyDescent="0.2">
      <c r="B33" s="41"/>
      <c r="F33" s="40"/>
      <c r="G33" s="41"/>
      <c r="H33" s="68"/>
      <c r="K33" s="40"/>
      <c r="Q33" s="56"/>
    </row>
    <row r="34" spans="2:17" s="25" customFormat="1" ht="24.75" customHeight="1" x14ac:dyDescent="0.25">
      <c r="B34" s="41"/>
      <c r="C34" s="69"/>
      <c r="D34" s="238"/>
      <c r="E34" s="238"/>
      <c r="F34" s="241"/>
      <c r="G34" s="41"/>
      <c r="H34" s="70"/>
      <c r="J34" s="238"/>
      <c r="K34" s="239"/>
      <c r="L34" s="241"/>
      <c r="M34" s="69"/>
      <c r="N34" s="69"/>
      <c r="O34" s="238"/>
      <c r="P34" s="238"/>
      <c r="Q34" s="242"/>
    </row>
    <row r="35" spans="2:17" s="25" customFormat="1" ht="24.75" customHeight="1" x14ac:dyDescent="0.25">
      <c r="B35" s="41"/>
      <c r="C35" s="69"/>
      <c r="D35" s="238"/>
      <c r="E35" s="238"/>
      <c r="F35" s="241"/>
      <c r="G35" s="41"/>
      <c r="H35" s="70"/>
      <c r="J35" s="238"/>
      <c r="K35" s="239"/>
      <c r="L35" s="241"/>
      <c r="M35" s="69"/>
      <c r="N35" s="69"/>
      <c r="O35" s="238"/>
      <c r="P35" s="238"/>
      <c r="Q35" s="242"/>
    </row>
    <row r="36" spans="2:17" s="25" customFormat="1" ht="24.75" customHeight="1" x14ac:dyDescent="0.35">
      <c r="B36" s="44"/>
      <c r="C36" s="72"/>
      <c r="D36" s="73"/>
      <c r="E36" s="74"/>
      <c r="F36" s="74"/>
      <c r="G36" s="44"/>
      <c r="H36" s="75"/>
      <c r="I36" s="76"/>
      <c r="J36" s="73"/>
      <c r="K36" s="53"/>
      <c r="L36" s="74"/>
      <c r="M36" s="21"/>
      <c r="N36" s="72"/>
      <c r="O36" s="73"/>
      <c r="P36" s="74"/>
      <c r="Q36" s="53"/>
    </row>
    <row r="37" spans="2:17" s="25" customFormat="1" ht="24.75" customHeight="1" x14ac:dyDescent="0.35">
      <c r="B37" s="44"/>
      <c r="C37" s="72"/>
      <c r="D37" s="73"/>
      <c r="E37" s="74"/>
      <c r="F37" s="74"/>
      <c r="G37" s="44"/>
      <c r="H37" s="75"/>
      <c r="I37" s="76"/>
      <c r="J37" s="73"/>
      <c r="K37" s="53"/>
      <c r="L37" s="74"/>
      <c r="M37" s="21"/>
      <c r="N37" s="72"/>
      <c r="O37" s="73"/>
      <c r="P37" s="74"/>
      <c r="Q37" s="53"/>
    </row>
    <row r="38" spans="2:17" s="25" customFormat="1" ht="38.25" customHeight="1" x14ac:dyDescent="0.45">
      <c r="B38" s="94"/>
      <c r="C38" s="93"/>
      <c r="D38" s="93"/>
      <c r="E38" s="85"/>
      <c r="F38" s="138"/>
      <c r="G38" s="94"/>
      <c r="H38" s="93"/>
      <c r="I38" s="85"/>
      <c r="J38" s="85"/>
      <c r="K38" s="139"/>
      <c r="L38" s="92"/>
      <c r="M38" s="140"/>
      <c r="N38" s="90"/>
      <c r="O38" s="91"/>
      <c r="P38" s="91"/>
      <c r="Q38" s="86"/>
    </row>
    <row r="39" spans="2:17" s="25" customFormat="1" ht="37.5" customHeight="1" x14ac:dyDescent="0.45">
      <c r="B39" s="94"/>
      <c r="C39" s="72"/>
      <c r="D39" s="73"/>
      <c r="E39" s="85"/>
      <c r="F39" s="138"/>
      <c r="G39" s="44"/>
      <c r="H39" s="75"/>
      <c r="I39" s="76"/>
      <c r="J39" s="85"/>
      <c r="K39" s="139"/>
      <c r="L39" s="74"/>
      <c r="M39" s="21"/>
      <c r="N39" s="72"/>
      <c r="O39" s="73"/>
      <c r="P39" s="74"/>
      <c r="Q39" s="86"/>
    </row>
    <row r="40" spans="2:17" s="25" customFormat="1" ht="38.25" customHeight="1" thickBot="1" x14ac:dyDescent="0.5">
      <c r="B40" s="81" t="s">
        <v>64</v>
      </c>
      <c r="C40" s="82"/>
      <c r="D40" s="82"/>
      <c r="E40" s="83"/>
      <c r="F40" s="83">
        <f>((Скидка!AC40*(100-Скидка!$C$3))*Скидка!$D$4)/100</f>
        <v>4552.8499999999995</v>
      </c>
      <c r="G40" s="81" t="s">
        <v>65</v>
      </c>
      <c r="H40" s="82"/>
      <c r="I40" s="82"/>
      <c r="J40" s="83"/>
      <c r="K40" s="141">
        <f>((Скидка!AH40*(100-Скидка!$C$3))*Скидка!$D$4)/100</f>
        <v>5440.65</v>
      </c>
      <c r="L40" s="84" t="s">
        <v>66</v>
      </c>
      <c r="M40" s="79"/>
      <c r="N40" s="66"/>
      <c r="O40" s="67"/>
      <c r="P40" s="67"/>
      <c r="Q40" s="141">
        <f>((Скидка!AN40*(100-Скидка!$C$3))*Скидка!$D$4)/100</f>
        <v>6327.3</v>
      </c>
    </row>
    <row r="41" spans="2:17" s="99" customFormat="1" ht="60" customHeight="1" thickBot="1" x14ac:dyDescent="0.25">
      <c r="B41" s="235" t="s">
        <v>144</v>
      </c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7"/>
    </row>
    <row r="42" spans="2:17" s="25" customFormat="1" ht="15.75" customHeight="1" x14ac:dyDescent="0.2">
      <c r="B42" s="142"/>
      <c r="C42" s="143"/>
      <c r="D42" s="143"/>
      <c r="E42" s="143"/>
      <c r="F42" s="145"/>
      <c r="G42" s="146"/>
      <c r="H42" s="144"/>
      <c r="I42" s="89"/>
      <c r="J42" s="143"/>
      <c r="K42" s="147"/>
      <c r="P42" s="21"/>
      <c r="Q42" s="56"/>
    </row>
    <row r="43" spans="2:17" s="25" customFormat="1" ht="199.5" customHeight="1" x14ac:dyDescent="0.2">
      <c r="B43" s="41"/>
      <c r="G43" s="41"/>
      <c r="H43" s="68"/>
      <c r="K43" s="40"/>
      <c r="Q43" s="56"/>
    </row>
    <row r="44" spans="2:17" s="25" customFormat="1" ht="24.75" customHeight="1" x14ac:dyDescent="0.25">
      <c r="B44" s="41"/>
      <c r="C44" s="69"/>
      <c r="D44" s="238"/>
      <c r="E44" s="238"/>
      <c r="F44" s="241"/>
      <c r="G44" s="41"/>
      <c r="H44" s="70"/>
      <c r="J44" s="238"/>
      <c r="K44" s="239"/>
      <c r="L44" s="241"/>
      <c r="M44" s="69"/>
      <c r="N44" s="69"/>
      <c r="O44" s="238"/>
      <c r="P44" s="238"/>
      <c r="Q44" s="242"/>
    </row>
    <row r="45" spans="2:17" s="25" customFormat="1" ht="24.75" customHeight="1" x14ac:dyDescent="0.25">
      <c r="B45" s="41"/>
      <c r="C45" s="69"/>
      <c r="D45" s="238"/>
      <c r="E45" s="238"/>
      <c r="F45" s="241"/>
      <c r="G45" s="41"/>
      <c r="H45" s="70"/>
      <c r="J45" s="238"/>
      <c r="K45" s="239"/>
      <c r="L45" s="241"/>
      <c r="M45" s="69"/>
      <c r="N45" s="69"/>
      <c r="O45" s="238"/>
      <c r="P45" s="238"/>
      <c r="Q45" s="242"/>
    </row>
    <row r="46" spans="2:17" s="25" customFormat="1" ht="24.75" customHeight="1" x14ac:dyDescent="0.35">
      <c r="B46" s="44"/>
      <c r="C46" s="72"/>
      <c r="D46" s="73"/>
      <c r="E46" s="74"/>
      <c r="F46" s="74"/>
      <c r="G46" s="44"/>
      <c r="H46" s="75"/>
      <c r="I46" s="76"/>
      <c r="J46" s="73"/>
      <c r="K46" s="53"/>
      <c r="L46" s="74"/>
      <c r="M46" s="21"/>
      <c r="N46" s="72"/>
      <c r="O46" s="73"/>
      <c r="P46" s="74"/>
      <c r="Q46" s="53"/>
    </row>
    <row r="47" spans="2:17" s="25" customFormat="1" ht="24.75" customHeight="1" x14ac:dyDescent="0.35">
      <c r="B47" s="44"/>
      <c r="C47" s="72"/>
      <c r="D47" s="73"/>
      <c r="E47" s="74"/>
      <c r="F47" s="74"/>
      <c r="G47" s="44"/>
      <c r="H47" s="75"/>
      <c r="I47" s="76"/>
      <c r="J47" s="73"/>
      <c r="K47" s="53"/>
      <c r="L47" s="74"/>
      <c r="M47" s="21"/>
      <c r="N47" s="72"/>
      <c r="O47" s="73"/>
      <c r="P47" s="74"/>
      <c r="Q47" s="53"/>
    </row>
    <row r="48" spans="2:17" s="25" customFormat="1" ht="38.25" customHeight="1" x14ac:dyDescent="0.45">
      <c r="B48" s="94"/>
      <c r="C48" s="93"/>
      <c r="D48" s="93"/>
      <c r="E48" s="85"/>
      <c r="F48" s="138"/>
      <c r="G48" s="94"/>
      <c r="H48" s="93"/>
      <c r="I48" s="85"/>
      <c r="J48" s="85"/>
      <c r="K48" s="139"/>
      <c r="L48" s="92"/>
      <c r="M48" s="140"/>
      <c r="N48" s="90"/>
      <c r="O48" s="91"/>
      <c r="P48" s="91"/>
      <c r="Q48" s="86"/>
    </row>
    <row r="49" spans="2:24" s="25" customFormat="1" ht="37.5" customHeight="1" x14ac:dyDescent="0.45">
      <c r="B49" s="94"/>
      <c r="C49" s="72"/>
      <c r="D49" s="73"/>
      <c r="E49" s="85"/>
      <c r="F49" s="138"/>
      <c r="G49" s="44"/>
      <c r="H49" s="75"/>
      <c r="I49" s="76"/>
      <c r="J49" s="85"/>
      <c r="K49" s="139"/>
      <c r="L49" s="74"/>
      <c r="M49" s="21"/>
      <c r="N49" s="72"/>
      <c r="O49" s="73"/>
      <c r="P49" s="74"/>
      <c r="Q49" s="86"/>
    </row>
    <row r="50" spans="2:24" s="25" customFormat="1" ht="38.25" customHeight="1" thickBot="1" x14ac:dyDescent="0.5">
      <c r="B50" s="81" t="s">
        <v>67</v>
      </c>
      <c r="C50" s="82"/>
      <c r="D50" s="82"/>
      <c r="E50" s="83"/>
      <c r="F50" s="83">
        <f>((Скидка!AC50*(100-Скидка!$C$3))*Скидка!$D$4)/100</f>
        <v>1902.0999999999997</v>
      </c>
      <c r="G50" s="81" t="s">
        <v>68</v>
      </c>
      <c r="H50" s="82"/>
      <c r="I50" s="82"/>
      <c r="J50" s="83"/>
      <c r="K50" s="141">
        <f>((Скидка!AH50*(100-Скидка!$C$3))*Скидка!$D$4)/100</f>
        <v>2414.9999999999995</v>
      </c>
      <c r="L50" s="84" t="s">
        <v>69</v>
      </c>
      <c r="M50" s="79"/>
      <c r="N50" s="66"/>
      <c r="O50" s="67"/>
      <c r="P50" s="67"/>
      <c r="Q50" s="141">
        <f>((Скидка!AN50*(100-Скидка!$C$3))*Скидка!$D$4)/100</f>
        <v>2927.9</v>
      </c>
    </row>
    <row r="51" spans="2:24" s="99" customFormat="1" ht="62.25" customHeight="1" thickBot="1" x14ac:dyDescent="0.25">
      <c r="B51" s="235" t="s">
        <v>143</v>
      </c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7"/>
    </row>
    <row r="52" spans="2:24" s="25" customFormat="1" ht="15.75" customHeight="1" x14ac:dyDescent="0.2">
      <c r="B52" s="55"/>
      <c r="C52" s="26"/>
      <c r="D52" s="26"/>
      <c r="E52" s="135"/>
      <c r="F52" s="142"/>
      <c r="G52" s="143"/>
      <c r="H52" s="144"/>
      <c r="I52" s="145"/>
      <c r="J52" s="146"/>
      <c r="K52" s="143"/>
      <c r="L52" s="143"/>
      <c r="M52" s="147"/>
      <c r="P52" s="21"/>
      <c r="Q52" s="56"/>
    </row>
    <row r="53" spans="2:24" s="25" customFormat="1" ht="204.75" customHeight="1" x14ac:dyDescent="0.2">
      <c r="B53" s="41"/>
      <c r="E53" s="40"/>
      <c r="F53" s="41"/>
      <c r="H53" s="68"/>
      <c r="I53" s="40"/>
      <c r="J53" s="41"/>
      <c r="M53" s="40"/>
      <c r="Q53" s="56"/>
    </row>
    <row r="54" spans="2:24" s="25" customFormat="1" ht="236.25" customHeight="1" x14ac:dyDescent="0.25">
      <c r="B54" s="41"/>
      <c r="C54" s="69"/>
      <c r="E54" s="40"/>
      <c r="F54" s="41"/>
      <c r="H54" s="70"/>
      <c r="I54" s="40"/>
      <c r="J54" s="47"/>
      <c r="M54" s="54"/>
      <c r="N54" s="69"/>
      <c r="O54" s="69"/>
      <c r="P54" s="71"/>
      <c r="Q54" s="54"/>
    </row>
    <row r="55" spans="2:24" s="25" customFormat="1" ht="24.75" customHeight="1" x14ac:dyDescent="0.25">
      <c r="B55" s="41"/>
      <c r="C55" s="69"/>
      <c r="D55" s="238"/>
      <c r="E55" s="239"/>
      <c r="F55" s="240"/>
      <c r="H55" s="70"/>
      <c r="I55" s="40"/>
      <c r="J55" s="272"/>
      <c r="K55" s="238"/>
      <c r="L55" s="241"/>
      <c r="M55" s="54"/>
      <c r="N55" s="69"/>
      <c r="O55" s="238"/>
      <c r="P55" s="238"/>
      <c r="Q55" s="242"/>
    </row>
    <row r="56" spans="2:24" s="25" customFormat="1" ht="24.75" customHeight="1" x14ac:dyDescent="0.25">
      <c r="B56" s="41"/>
      <c r="C56" s="69"/>
      <c r="D56" s="238"/>
      <c r="E56" s="239"/>
      <c r="F56" s="240"/>
      <c r="H56" s="70"/>
      <c r="I56" s="40"/>
      <c r="J56" s="272"/>
      <c r="K56" s="238"/>
      <c r="L56" s="241"/>
      <c r="M56" s="54"/>
      <c r="N56" s="69"/>
      <c r="O56" s="238"/>
      <c r="P56" s="238"/>
      <c r="Q56" s="242"/>
    </row>
    <row r="57" spans="2:24" s="25" customFormat="1" ht="24.75" customHeight="1" x14ac:dyDescent="0.35">
      <c r="B57" s="44"/>
      <c r="C57" s="72"/>
      <c r="D57" s="73"/>
      <c r="E57" s="53"/>
      <c r="F57" s="136"/>
      <c r="G57" s="21"/>
      <c r="H57" s="75"/>
      <c r="I57" s="80"/>
      <c r="J57" s="77"/>
      <c r="K57" s="74"/>
      <c r="L57" s="74"/>
      <c r="M57" s="46"/>
      <c r="N57" s="72"/>
      <c r="O57" s="73"/>
      <c r="P57" s="74"/>
      <c r="Q57" s="53"/>
    </row>
    <row r="58" spans="2:24" s="25" customFormat="1" ht="120.75" customHeight="1" x14ac:dyDescent="0.35">
      <c r="B58" s="44"/>
      <c r="C58" s="72"/>
      <c r="D58" s="73"/>
      <c r="E58" s="53"/>
      <c r="F58" s="136"/>
      <c r="G58" s="21"/>
      <c r="H58" s="75"/>
      <c r="I58" s="80"/>
      <c r="J58" s="77"/>
      <c r="K58" s="74"/>
      <c r="L58" s="74"/>
      <c r="M58" s="46"/>
      <c r="N58" s="72"/>
      <c r="O58" s="73"/>
      <c r="P58" s="74"/>
      <c r="Q58" s="53"/>
    </row>
    <row r="59" spans="2:24" s="25" customFormat="1" ht="38.25" customHeight="1" x14ac:dyDescent="0.45">
      <c r="B59" s="94" t="s">
        <v>70</v>
      </c>
      <c r="C59" s="93"/>
      <c r="D59" s="93"/>
      <c r="E59" s="86">
        <f>((Скидка!AB59*(100-Скидка!$C$3))*Скидка!$D$4)/100</f>
        <v>8321.4</v>
      </c>
      <c r="F59" s="94" t="s">
        <v>73</v>
      </c>
      <c r="G59" s="138"/>
      <c r="H59" s="93"/>
      <c r="I59" s="86">
        <f>((Скидка!AF59*(100-Скидка!$C$3))*Скидка!$D$4)/100</f>
        <v>6998.9</v>
      </c>
      <c r="J59" s="94" t="s">
        <v>76</v>
      </c>
      <c r="K59" s="93"/>
      <c r="L59" s="93"/>
      <c r="M59" s="86">
        <f>((Скидка!AJ59*(100-Скидка!$C$3))*Скидка!$D$4)/100</f>
        <v>5672.95</v>
      </c>
      <c r="N59" s="94" t="s">
        <v>79</v>
      </c>
      <c r="O59" s="93"/>
      <c r="P59" s="93"/>
      <c r="Q59" s="86">
        <f>((Скидка!AN59*(100-Скидка!$C$3))*Скидка!$D$4)/100</f>
        <v>4579.2999999999993</v>
      </c>
    </row>
    <row r="60" spans="2:24" s="25" customFormat="1" ht="37.5" customHeight="1" x14ac:dyDescent="0.45">
      <c r="B60" s="94" t="s">
        <v>71</v>
      </c>
      <c r="C60" s="72"/>
      <c r="D60" s="73"/>
      <c r="E60" s="86">
        <f>((Скидка!AB60*(100-Скидка!$C$3))*Скидка!$D$4)/100</f>
        <v>9658.8499999999985</v>
      </c>
      <c r="F60" s="94" t="s">
        <v>74</v>
      </c>
      <c r="G60" s="21"/>
      <c r="H60" s="75"/>
      <c r="I60" s="86">
        <f>((Скидка!AF60*(100-Скидка!$C$3))*Скидка!$D$4)/100</f>
        <v>8098.2999999999993</v>
      </c>
      <c r="J60" s="94" t="s">
        <v>77</v>
      </c>
      <c r="K60" s="72"/>
      <c r="L60" s="73"/>
      <c r="M60" s="86">
        <f>((Скидка!AJ60*(100-Скидка!$C$3))*Скидка!$D$4)/100</f>
        <v>6537.75</v>
      </c>
      <c r="N60" s="94" t="s">
        <v>80</v>
      </c>
      <c r="O60" s="72"/>
      <c r="P60" s="73"/>
      <c r="Q60" s="86">
        <f>((Скидка!AN60*(100-Скидка!$C$3))*Скидка!$D$4)/100</f>
        <v>5248.6</v>
      </c>
      <c r="X60" s="25" t="s">
        <v>6</v>
      </c>
    </row>
    <row r="61" spans="2:24" s="25" customFormat="1" ht="38.25" customHeight="1" thickBot="1" x14ac:dyDescent="0.5">
      <c r="B61" s="81" t="s">
        <v>72</v>
      </c>
      <c r="C61" s="82"/>
      <c r="D61" s="82"/>
      <c r="E61" s="86">
        <f>((Скидка!AB61*(100-Скидка!$C$3))*Скидка!$D$4)/100</f>
        <v>11179.15</v>
      </c>
      <c r="F61" s="81" t="s">
        <v>75</v>
      </c>
      <c r="G61" s="84"/>
      <c r="H61" s="82"/>
      <c r="I61" s="86">
        <f>((Скидка!AF61*(100-Скидка!$C$3))*Скидка!$D$4)/100</f>
        <v>9198.8499999999985</v>
      </c>
      <c r="J61" s="81" t="s">
        <v>78</v>
      </c>
      <c r="K61" s="82"/>
      <c r="L61" s="82"/>
      <c r="M61" s="86">
        <f>((Скидка!AJ61*(100-Скидка!$C$3))*Скидка!$D$4)/100</f>
        <v>7511.8</v>
      </c>
      <c r="N61" s="81" t="s">
        <v>81</v>
      </c>
      <c r="O61" s="82"/>
      <c r="P61" s="82"/>
      <c r="Q61" s="86">
        <f>((Скидка!AN61*(100-Скидка!$C$3))*Скидка!$D$4)/100</f>
        <v>5916.75</v>
      </c>
    </row>
    <row r="62" spans="2:24" s="25" customFormat="1" ht="9.75" customHeight="1" thickBot="1" x14ac:dyDescent="0.25">
      <c r="B62" s="95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97"/>
    </row>
    <row r="63" spans="2:24" s="25" customFormat="1" ht="22.5" customHeight="1" x14ac:dyDescent="0.45">
      <c r="B63" s="230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96"/>
    </row>
    <row r="64" spans="2:24" s="25" customFormat="1" ht="68.25" customHeight="1" thickBot="1" x14ac:dyDescent="0.5">
      <c r="B64" s="232" t="s">
        <v>149</v>
      </c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4"/>
    </row>
    <row r="65" spans="2:18" s="25" customFormat="1" ht="15.75" customHeight="1" x14ac:dyDescent="0.2">
      <c r="B65" s="273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98"/>
    </row>
  </sheetData>
  <mergeCells count="69">
    <mergeCell ref="P9:Q9"/>
    <mergeCell ref="F12:Q12"/>
    <mergeCell ref="B11:E11"/>
    <mergeCell ref="H11:N11"/>
    <mergeCell ref="P10:Q10"/>
    <mergeCell ref="B12:E12"/>
    <mergeCell ref="H2:L2"/>
    <mergeCell ref="P2:Q2"/>
    <mergeCell ref="B3:D3"/>
    <mergeCell ref="M3:O3"/>
    <mergeCell ref="P3:Q3"/>
    <mergeCell ref="B4:E4"/>
    <mergeCell ref="J4:L4"/>
    <mergeCell ref="P4:Q4"/>
    <mergeCell ref="B7:F7"/>
    <mergeCell ref="P7:Q7"/>
    <mergeCell ref="B8:F8"/>
    <mergeCell ref="B64:Q64"/>
    <mergeCell ref="B65:Q65"/>
    <mergeCell ref="D16:D17"/>
    <mergeCell ref="E16:E17"/>
    <mergeCell ref="F16:F17"/>
    <mergeCell ref="J16:J17"/>
    <mergeCell ref="O16:O17"/>
    <mergeCell ref="P16:P17"/>
    <mergeCell ref="Q16:Q17"/>
    <mergeCell ref="B31:Q31"/>
    <mergeCell ref="P24:P25"/>
    <mergeCell ref="Q24:Q25"/>
    <mergeCell ref="J34:J35"/>
    <mergeCell ref="K34:K35"/>
    <mergeCell ref="B21:Q21"/>
    <mergeCell ref="D24:D25"/>
    <mergeCell ref="K16:K17"/>
    <mergeCell ref="L16:L17"/>
    <mergeCell ref="O44:O45"/>
    <mergeCell ref="P44:P45"/>
    <mergeCell ref="B41:Q41"/>
    <mergeCell ref="D44:D45"/>
    <mergeCell ref="E44:E45"/>
    <mergeCell ref="F44:F45"/>
    <mergeCell ref="J44:J45"/>
    <mergeCell ref="K44:K45"/>
    <mergeCell ref="L44:L45"/>
    <mergeCell ref="D34:D35"/>
    <mergeCell ref="E34:E35"/>
    <mergeCell ref="F34:F35"/>
    <mergeCell ref="L34:L35"/>
    <mergeCell ref="B63:P63"/>
    <mergeCell ref="E24:E25"/>
    <mergeCell ref="F24:F25"/>
    <mergeCell ref="J24:J25"/>
    <mergeCell ref="K24:K25"/>
    <mergeCell ref="L24:L25"/>
    <mergeCell ref="O24:O25"/>
    <mergeCell ref="B51:Q51"/>
    <mergeCell ref="D55:D56"/>
    <mergeCell ref="E55:E56"/>
    <mergeCell ref="F55:F56"/>
    <mergeCell ref="J55:J56"/>
    <mergeCell ref="Q44:Q45"/>
    <mergeCell ref="O34:O35"/>
    <mergeCell ref="P34:P35"/>
    <mergeCell ref="Q34:Q35"/>
    <mergeCell ref="K55:K56"/>
    <mergeCell ref="L55:L56"/>
    <mergeCell ref="O55:O56"/>
    <mergeCell ref="P55:P56"/>
    <mergeCell ref="Q55:Q56"/>
  </mergeCells>
  <printOptions horizontalCentered="1"/>
  <pageMargins left="0.39370078740157483" right="0" top="0.39370078740157483" bottom="0" header="0" footer="0"/>
  <pageSetup paperSize="9" scale="2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8504-317B-4E97-B0F7-E7DDB5AFFB21}">
  <sheetPr>
    <tabColor theme="7" tint="0.39997558519241921"/>
    <pageSetUpPr fitToPage="1"/>
  </sheetPr>
  <dimension ref="A1:F38"/>
  <sheetViews>
    <sheetView view="pageBreakPreview" zoomScale="60" zoomScaleNormal="66" workbookViewId="0"/>
  </sheetViews>
  <sheetFormatPr defaultRowHeight="12.75" x14ac:dyDescent="0.2"/>
  <cols>
    <col min="1" max="1" width="1.5703125" style="25" customWidth="1"/>
    <col min="2" max="2" width="59.140625" style="25" customWidth="1"/>
    <col min="3" max="3" width="37.85546875" style="25" bestFit="1" customWidth="1"/>
    <col min="4" max="4" width="80.5703125" style="25" customWidth="1"/>
    <col min="5" max="5" width="0.85546875" style="25" customWidth="1"/>
    <col min="6" max="6" width="2.42578125" style="25" customWidth="1"/>
    <col min="7" max="16384" width="9.140625" style="1"/>
  </cols>
  <sheetData>
    <row r="1" spans="2:4" ht="8.25" customHeight="1" x14ac:dyDescent="0.2"/>
    <row r="2" spans="2:4" ht="15.6" customHeight="1" x14ac:dyDescent="0.25">
      <c r="B2" s="211"/>
      <c r="C2" s="296"/>
      <c r="D2" s="297"/>
    </row>
    <row r="3" spans="2:4" ht="13.9" customHeight="1" thickBot="1" x14ac:dyDescent="0.3">
      <c r="B3" s="41"/>
      <c r="C3" s="298"/>
      <c r="D3" s="299"/>
    </row>
    <row r="4" spans="2:4" ht="146.25" customHeight="1" thickBot="1" x14ac:dyDescent="0.65">
      <c r="B4" s="300" t="s">
        <v>162</v>
      </c>
      <c r="C4" s="301"/>
      <c r="D4" s="301"/>
    </row>
    <row r="5" spans="2:4" s="212" customFormat="1" ht="45" customHeight="1" thickBot="1" x14ac:dyDescent="0.25">
      <c r="B5" s="302" t="s">
        <v>150</v>
      </c>
      <c r="C5" s="303"/>
      <c r="D5" s="303"/>
    </row>
    <row r="6" spans="2:4" s="213" customFormat="1" ht="24.95" customHeight="1" x14ac:dyDescent="0.2">
      <c r="B6" s="214" t="s">
        <v>151</v>
      </c>
      <c r="C6" s="215" t="s">
        <v>152</v>
      </c>
      <c r="D6" s="215" t="s">
        <v>153</v>
      </c>
    </row>
    <row r="7" spans="2:4" s="216" customFormat="1" ht="50.1" customHeight="1" x14ac:dyDescent="0.3">
      <c r="B7" s="290" t="s">
        <v>163</v>
      </c>
      <c r="C7" s="291"/>
      <c r="D7" s="292"/>
    </row>
    <row r="8" spans="2:4" s="216" customFormat="1" ht="24.95" customHeight="1" x14ac:dyDescent="0.2">
      <c r="B8" s="217" t="s">
        <v>154</v>
      </c>
      <c r="C8" s="218">
        <v>16</v>
      </c>
      <c r="D8" s="219" t="s">
        <v>186</v>
      </c>
    </row>
    <row r="9" spans="2:4" s="216" customFormat="1" ht="24.95" customHeight="1" x14ac:dyDescent="0.2">
      <c r="B9" s="217" t="s">
        <v>155</v>
      </c>
      <c r="C9" s="218" t="s">
        <v>158</v>
      </c>
      <c r="D9" s="218" t="s">
        <v>176</v>
      </c>
    </row>
    <row r="10" spans="2:4" s="216" customFormat="1" ht="24.95" customHeight="1" x14ac:dyDescent="0.2">
      <c r="B10" s="220" t="s">
        <v>159</v>
      </c>
      <c r="C10" s="218" t="s">
        <v>161</v>
      </c>
      <c r="D10" s="219" t="s">
        <v>156</v>
      </c>
    </row>
    <row r="11" spans="2:4" s="216" customFormat="1" ht="24.95" customHeight="1" x14ac:dyDescent="0.2">
      <c r="B11" s="220" t="s">
        <v>166</v>
      </c>
      <c r="C11" s="218" t="s">
        <v>185</v>
      </c>
      <c r="D11" s="219" t="s">
        <v>156</v>
      </c>
    </row>
    <row r="12" spans="2:4" s="216" customFormat="1" ht="24.95" customHeight="1" x14ac:dyDescent="0.2">
      <c r="B12" s="217" t="s">
        <v>178</v>
      </c>
      <c r="C12" s="218" t="s">
        <v>180</v>
      </c>
      <c r="D12" s="219" t="s">
        <v>156</v>
      </c>
    </row>
    <row r="13" spans="2:4" s="216" customFormat="1" ht="24.95" customHeight="1" x14ac:dyDescent="0.2">
      <c r="B13" s="217" t="s">
        <v>168</v>
      </c>
      <c r="C13" s="218" t="s">
        <v>170</v>
      </c>
      <c r="D13" s="218" t="s">
        <v>169</v>
      </c>
    </row>
    <row r="14" spans="2:4" s="216" customFormat="1" ht="50.1" customHeight="1" x14ac:dyDescent="0.3">
      <c r="B14" s="304" t="s">
        <v>164</v>
      </c>
      <c r="C14" s="305"/>
      <c r="D14" s="306"/>
    </row>
    <row r="15" spans="2:4" s="216" customFormat="1" ht="24.95" customHeight="1" x14ac:dyDescent="0.2">
      <c r="B15" s="217" t="s">
        <v>154</v>
      </c>
      <c r="C15" s="218">
        <v>16</v>
      </c>
      <c r="D15" s="219" t="s">
        <v>186</v>
      </c>
    </row>
    <row r="16" spans="2:4" s="216" customFormat="1" ht="24.95" customHeight="1" x14ac:dyDescent="0.2">
      <c r="B16" s="217" t="s">
        <v>155</v>
      </c>
      <c r="C16" s="218" t="s">
        <v>157</v>
      </c>
      <c r="D16" s="218" t="s">
        <v>176</v>
      </c>
    </row>
    <row r="17" spans="2:4" s="216" customFormat="1" ht="24.95" customHeight="1" x14ac:dyDescent="0.2">
      <c r="B17" s="220" t="s">
        <v>159</v>
      </c>
      <c r="C17" s="218" t="s">
        <v>161</v>
      </c>
      <c r="D17" s="219" t="s">
        <v>156</v>
      </c>
    </row>
    <row r="18" spans="2:4" s="216" customFormat="1" ht="24.95" customHeight="1" x14ac:dyDescent="0.2">
      <c r="B18" s="221" t="s">
        <v>166</v>
      </c>
      <c r="C18" s="222" t="s">
        <v>171</v>
      </c>
      <c r="D18" s="219" t="s">
        <v>156</v>
      </c>
    </row>
    <row r="19" spans="2:4" s="216" customFormat="1" ht="24.95" customHeight="1" x14ac:dyDescent="0.2">
      <c r="B19" s="217" t="s">
        <v>165</v>
      </c>
      <c r="C19" s="218" t="s">
        <v>184</v>
      </c>
      <c r="D19" s="219" t="s">
        <v>156</v>
      </c>
    </row>
    <row r="20" spans="2:4" s="216" customFormat="1" ht="24.95" customHeight="1" x14ac:dyDescent="0.2">
      <c r="B20" s="217" t="s">
        <v>168</v>
      </c>
      <c r="C20" s="218" t="s">
        <v>170</v>
      </c>
      <c r="D20" s="218" t="s">
        <v>169</v>
      </c>
    </row>
    <row r="21" spans="2:4" s="216" customFormat="1" ht="50.1" customHeight="1" x14ac:dyDescent="0.3">
      <c r="B21" s="304" t="s">
        <v>167</v>
      </c>
      <c r="C21" s="305"/>
      <c r="D21" s="306"/>
    </row>
    <row r="22" spans="2:4" s="216" customFormat="1" ht="24.95" customHeight="1" x14ac:dyDescent="0.2">
      <c r="B22" s="217" t="s">
        <v>154</v>
      </c>
      <c r="C22" s="218">
        <v>16</v>
      </c>
      <c r="D22" s="219" t="s">
        <v>186</v>
      </c>
    </row>
    <row r="23" spans="2:4" s="216" customFormat="1" ht="24.95" customHeight="1" x14ac:dyDescent="0.2">
      <c r="B23" s="217" t="s">
        <v>155</v>
      </c>
      <c r="C23" s="218" t="s">
        <v>157</v>
      </c>
      <c r="D23" s="218" t="s">
        <v>176</v>
      </c>
    </row>
    <row r="24" spans="2:4" s="216" customFormat="1" ht="24.95" customHeight="1" x14ac:dyDescent="0.2">
      <c r="B24" s="217" t="s">
        <v>168</v>
      </c>
      <c r="C24" s="218" t="s">
        <v>170</v>
      </c>
      <c r="D24" s="218" t="s">
        <v>169</v>
      </c>
    </row>
    <row r="25" spans="2:4" s="216" customFormat="1" ht="50.1" customHeight="1" x14ac:dyDescent="0.3">
      <c r="B25" s="304" t="s">
        <v>172</v>
      </c>
      <c r="C25" s="305"/>
      <c r="D25" s="306"/>
    </row>
    <row r="26" spans="2:4" s="216" customFormat="1" ht="24.95" customHeight="1" x14ac:dyDescent="0.2">
      <c r="B26" s="217" t="s">
        <v>154</v>
      </c>
      <c r="C26" s="218">
        <v>16</v>
      </c>
      <c r="D26" s="219" t="s">
        <v>186</v>
      </c>
    </row>
    <row r="27" spans="2:4" s="216" customFormat="1" ht="24.95" customHeight="1" x14ac:dyDescent="0.2">
      <c r="B27" s="217" t="s">
        <v>155</v>
      </c>
      <c r="C27" s="218" t="s">
        <v>157</v>
      </c>
      <c r="D27" s="218" t="s">
        <v>176</v>
      </c>
    </row>
    <row r="28" spans="2:4" s="216" customFormat="1" ht="24.95" customHeight="1" x14ac:dyDescent="0.2">
      <c r="B28" s="217" t="s">
        <v>173</v>
      </c>
      <c r="C28" s="218">
        <v>3</v>
      </c>
      <c r="D28" s="218" t="s">
        <v>174</v>
      </c>
    </row>
    <row r="29" spans="2:4" s="216" customFormat="1" ht="24.95" customHeight="1" x14ac:dyDescent="0.2">
      <c r="B29" s="217" t="s">
        <v>175</v>
      </c>
      <c r="C29" s="218" t="s">
        <v>183</v>
      </c>
      <c r="D29" s="218"/>
    </row>
    <row r="30" spans="2:4" s="216" customFormat="1" ht="24.95" customHeight="1" x14ac:dyDescent="0.2">
      <c r="B30" s="217" t="s">
        <v>168</v>
      </c>
      <c r="C30" s="218" t="s">
        <v>170</v>
      </c>
      <c r="D30" s="218" t="s">
        <v>169</v>
      </c>
    </row>
    <row r="31" spans="2:4" s="216" customFormat="1" ht="50.1" customHeight="1" x14ac:dyDescent="0.3">
      <c r="B31" s="304" t="s">
        <v>177</v>
      </c>
      <c r="C31" s="305"/>
      <c r="D31" s="306"/>
    </row>
    <row r="32" spans="2:4" s="216" customFormat="1" ht="24.95" customHeight="1" x14ac:dyDescent="0.2">
      <c r="B32" s="217" t="s">
        <v>154</v>
      </c>
      <c r="C32" s="218">
        <v>16</v>
      </c>
      <c r="D32" s="219" t="s">
        <v>186</v>
      </c>
    </row>
    <row r="33" spans="2:4" s="216" customFormat="1" ht="24.95" customHeight="1" x14ac:dyDescent="0.2">
      <c r="B33" s="217" t="s">
        <v>155</v>
      </c>
      <c r="C33" s="218" t="s">
        <v>157</v>
      </c>
      <c r="D33" s="218" t="s">
        <v>176</v>
      </c>
    </row>
    <row r="34" spans="2:4" s="216" customFormat="1" ht="24.95" customHeight="1" x14ac:dyDescent="0.2">
      <c r="B34" s="217" t="s">
        <v>160</v>
      </c>
      <c r="C34" s="218" t="s">
        <v>182</v>
      </c>
      <c r="D34" s="218"/>
    </row>
    <row r="35" spans="2:4" s="216" customFormat="1" ht="24.95" customHeight="1" x14ac:dyDescent="0.2">
      <c r="B35" s="217" t="s">
        <v>168</v>
      </c>
      <c r="C35" s="218" t="s">
        <v>170</v>
      </c>
      <c r="D35" s="218" t="s">
        <v>169</v>
      </c>
    </row>
    <row r="36" spans="2:4" s="216" customFormat="1" ht="50.1" customHeight="1" x14ac:dyDescent="0.3">
      <c r="B36" s="307" t="s">
        <v>179</v>
      </c>
      <c r="C36" s="308"/>
      <c r="D36" s="309"/>
    </row>
    <row r="37" spans="2:4" s="216" customFormat="1" ht="105.75" customHeight="1" thickBot="1" x14ac:dyDescent="0.25">
      <c r="B37" s="310" t="s">
        <v>181</v>
      </c>
      <c r="C37" s="311"/>
      <c r="D37" s="312"/>
    </row>
    <row r="38" spans="2:4" s="25" customFormat="1" ht="24" customHeight="1" x14ac:dyDescent="0.2">
      <c r="B38" s="293" t="s">
        <v>148</v>
      </c>
      <c r="C38" s="294"/>
      <c r="D38" s="295"/>
    </row>
  </sheetData>
  <mergeCells count="12">
    <mergeCell ref="B7:D7"/>
    <mergeCell ref="B38:D38"/>
    <mergeCell ref="C2:D2"/>
    <mergeCell ref="C3:D3"/>
    <mergeCell ref="B4:D4"/>
    <mergeCell ref="B5:D5"/>
    <mergeCell ref="B31:D31"/>
    <mergeCell ref="B14:D14"/>
    <mergeCell ref="B21:D21"/>
    <mergeCell ref="B25:D25"/>
    <mergeCell ref="B36:D36"/>
    <mergeCell ref="B37:D37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>
    <tabColor indexed="10"/>
    <pageSetUpPr fitToPage="1"/>
  </sheetPr>
  <dimension ref="A1:AN1034"/>
  <sheetViews>
    <sheetView view="pageBreakPreview" zoomScaleNormal="50" zoomScaleSheetLayoutView="100" workbookViewId="0">
      <selection activeCell="C4" sqref="C4"/>
    </sheetView>
  </sheetViews>
  <sheetFormatPr defaultColWidth="9.140625" defaultRowHeight="20.25" x14ac:dyDescent="0.3"/>
  <cols>
    <col min="1" max="1" width="9" style="9" customWidth="1"/>
    <col min="2" max="2" width="11.140625" style="9" customWidth="1"/>
    <col min="3" max="3" width="23.28515625" style="9" customWidth="1"/>
    <col min="4" max="4" width="5.5703125" style="9" hidden="1" customWidth="1"/>
    <col min="5" max="5" width="5.42578125" style="9" hidden="1" customWidth="1"/>
    <col min="6" max="6" width="9.140625" style="9" hidden="1" customWidth="1"/>
    <col min="7" max="7" width="0" style="9" hidden="1" customWidth="1"/>
    <col min="8" max="23" width="14.140625" style="114" hidden="1" customWidth="1"/>
    <col min="24" max="24" width="0" style="9" hidden="1" customWidth="1"/>
    <col min="25" max="40" width="14.42578125" style="114" hidden="1" customWidth="1"/>
    <col min="41" max="16384" width="9.140625" style="9"/>
  </cols>
  <sheetData>
    <row r="1" spans="1:40" s="8" customFormat="1" ht="27.75" customHeight="1" thickBot="1" x14ac:dyDescent="0.35">
      <c r="A1" s="338"/>
      <c r="B1" s="338"/>
      <c r="C1" s="339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</row>
    <row r="2" spans="1:40" ht="21.75" customHeight="1" thickBot="1" x14ac:dyDescent="0.35">
      <c r="A2" s="13"/>
      <c r="B2" s="14"/>
      <c r="C2" s="19" t="s">
        <v>2</v>
      </c>
      <c r="D2" s="5"/>
      <c r="E2" s="5"/>
      <c r="H2" s="48"/>
      <c r="I2" s="49"/>
      <c r="J2" s="49"/>
      <c r="K2" s="100"/>
      <c r="L2" s="101"/>
      <c r="M2" s="102"/>
      <c r="N2" s="354"/>
      <c r="O2" s="354"/>
      <c r="P2" s="354"/>
      <c r="Q2" s="354"/>
      <c r="R2" s="354"/>
      <c r="S2" s="103"/>
      <c r="T2" s="103"/>
      <c r="U2" s="103"/>
      <c r="V2" s="355"/>
      <c r="W2" s="356"/>
      <c r="Y2" s="48"/>
      <c r="Z2" s="49"/>
      <c r="AA2" s="49"/>
      <c r="AB2" s="100"/>
      <c r="AC2" s="101"/>
      <c r="AD2" s="102"/>
      <c r="AE2" s="354"/>
      <c r="AF2" s="354"/>
      <c r="AG2" s="354"/>
      <c r="AH2" s="354"/>
      <c r="AI2" s="354"/>
      <c r="AJ2" s="103"/>
      <c r="AK2" s="103"/>
      <c r="AL2" s="103"/>
      <c r="AM2" s="355"/>
      <c r="AN2" s="356"/>
    </row>
    <row r="3" spans="1:40" ht="27.75" customHeight="1" thickBot="1" x14ac:dyDescent="0.4">
      <c r="A3" s="340" t="s">
        <v>0</v>
      </c>
      <c r="B3" s="341"/>
      <c r="C3" s="18">
        <v>0</v>
      </c>
      <c r="D3" s="16">
        <f>C3</f>
        <v>0</v>
      </c>
      <c r="H3" s="254"/>
      <c r="I3" s="255"/>
      <c r="J3" s="255"/>
      <c r="K3" s="24"/>
      <c r="L3" s="104"/>
      <c r="M3" s="105"/>
      <c r="N3" s="106"/>
      <c r="O3" s="106"/>
      <c r="P3" s="106"/>
      <c r="Q3" s="106"/>
      <c r="R3" s="106"/>
      <c r="S3" s="357"/>
      <c r="T3" s="357"/>
      <c r="U3" s="357"/>
      <c r="V3" s="358"/>
      <c r="W3" s="359"/>
      <c r="Y3" s="254"/>
      <c r="Z3" s="255"/>
      <c r="AA3" s="255"/>
      <c r="AB3" s="24"/>
      <c r="AC3" s="104"/>
      <c r="AD3" s="105"/>
      <c r="AE3" s="106"/>
      <c r="AF3" s="106"/>
      <c r="AG3" s="106"/>
      <c r="AH3" s="106"/>
      <c r="AI3" s="106"/>
      <c r="AJ3" s="357"/>
      <c r="AK3" s="357"/>
      <c r="AL3" s="357"/>
      <c r="AM3" s="358"/>
      <c r="AN3" s="359"/>
    </row>
    <row r="4" spans="1:40" ht="28.5" customHeight="1" thickBot="1" x14ac:dyDescent="0.4">
      <c r="A4" s="342" t="s">
        <v>1</v>
      </c>
      <c r="B4" s="343"/>
      <c r="C4" s="15">
        <v>15</v>
      </c>
      <c r="D4" s="17">
        <f>C4/100+1</f>
        <v>1.1499999999999999</v>
      </c>
      <c r="H4" s="360"/>
      <c r="I4" s="361"/>
      <c r="J4" s="361"/>
      <c r="K4" s="361"/>
      <c r="L4" s="107"/>
      <c r="M4" s="108"/>
      <c r="N4" s="104"/>
      <c r="O4" s="109"/>
      <c r="P4" s="362"/>
      <c r="Q4" s="362"/>
      <c r="R4" s="362"/>
      <c r="S4" s="110"/>
      <c r="T4" s="111"/>
      <c r="U4" s="111"/>
      <c r="V4" s="325"/>
      <c r="W4" s="326"/>
      <c r="Y4" s="360"/>
      <c r="Z4" s="361"/>
      <c r="AA4" s="361"/>
      <c r="AB4" s="361"/>
      <c r="AC4" s="107"/>
      <c r="AD4" s="108"/>
      <c r="AE4" s="104"/>
      <c r="AF4" s="109"/>
      <c r="AG4" s="362"/>
      <c r="AH4" s="362"/>
      <c r="AI4" s="362"/>
      <c r="AJ4" s="110"/>
      <c r="AK4" s="111"/>
      <c r="AL4" s="111"/>
      <c r="AM4" s="325"/>
      <c r="AN4" s="326"/>
    </row>
    <row r="5" spans="1:40" ht="12.75" customHeight="1" x14ac:dyDescent="0.3">
      <c r="H5" s="112"/>
      <c r="I5" s="113"/>
      <c r="J5" s="113"/>
      <c r="K5" s="113"/>
      <c r="L5" s="113"/>
      <c r="M5" s="113"/>
      <c r="N5" s="36"/>
      <c r="O5" s="109"/>
      <c r="P5" s="38"/>
      <c r="Q5" s="39"/>
      <c r="V5" s="344"/>
      <c r="W5" s="345"/>
      <c r="Y5" s="112"/>
      <c r="Z5" s="113"/>
      <c r="AA5" s="113"/>
      <c r="AB5" s="113"/>
      <c r="AC5" s="113"/>
      <c r="AD5" s="113"/>
      <c r="AE5" s="36"/>
      <c r="AF5" s="109"/>
      <c r="AG5" s="38"/>
      <c r="AH5" s="39"/>
      <c r="AM5" s="344"/>
      <c r="AN5" s="345"/>
    </row>
    <row r="6" spans="1:40" ht="19.5" customHeight="1" x14ac:dyDescent="0.3">
      <c r="D6" s="10"/>
      <c r="E6" s="2"/>
      <c r="H6" s="115"/>
      <c r="I6" s="116"/>
      <c r="J6" s="116"/>
      <c r="K6" s="116"/>
      <c r="L6" s="116"/>
      <c r="M6" s="116"/>
      <c r="N6" s="116"/>
      <c r="O6" s="20"/>
      <c r="Q6" s="20"/>
      <c r="R6" s="20"/>
      <c r="S6" s="20"/>
      <c r="V6" s="117"/>
      <c r="W6" s="118"/>
      <c r="Y6" s="115"/>
      <c r="Z6" s="116"/>
      <c r="AA6" s="116"/>
      <c r="AB6" s="116"/>
      <c r="AC6" s="116"/>
      <c r="AD6" s="116"/>
      <c r="AE6" s="116"/>
      <c r="AF6" s="20"/>
      <c r="AH6" s="20"/>
      <c r="AI6" s="20"/>
      <c r="AJ6" s="20"/>
      <c r="AM6" s="117"/>
      <c r="AN6" s="118"/>
    </row>
    <row r="7" spans="1:40" ht="12.75" customHeight="1" x14ac:dyDescent="0.3">
      <c r="D7" s="10"/>
      <c r="E7" s="2"/>
      <c r="H7" s="346"/>
      <c r="I7" s="347"/>
      <c r="J7" s="347"/>
      <c r="K7" s="347"/>
      <c r="L7" s="347"/>
      <c r="M7" s="116"/>
      <c r="N7" s="116"/>
      <c r="O7" s="23"/>
      <c r="T7" s="20"/>
      <c r="U7" s="117"/>
      <c r="V7" s="348"/>
      <c r="W7" s="349"/>
      <c r="Y7" s="346"/>
      <c r="Z7" s="347"/>
      <c r="AA7" s="347"/>
      <c r="AB7" s="347"/>
      <c r="AC7" s="347"/>
      <c r="AD7" s="116"/>
      <c r="AE7" s="116"/>
      <c r="AF7" s="23"/>
      <c r="AK7" s="20"/>
      <c r="AL7" s="117"/>
      <c r="AM7" s="348"/>
      <c r="AN7" s="349"/>
    </row>
    <row r="8" spans="1:40" ht="12.75" customHeight="1" x14ac:dyDescent="0.3">
      <c r="D8" s="10"/>
      <c r="E8" s="2"/>
      <c r="H8" s="350" t="s">
        <v>16</v>
      </c>
      <c r="I8" s="351"/>
      <c r="J8" s="351"/>
      <c r="K8" s="351"/>
      <c r="L8" s="351"/>
      <c r="M8" s="116"/>
      <c r="N8" s="116"/>
      <c r="T8" s="20"/>
      <c r="U8" s="117"/>
      <c r="V8" s="119"/>
      <c r="W8" s="120"/>
      <c r="Y8" s="350" t="s">
        <v>16</v>
      </c>
      <c r="Z8" s="351"/>
      <c r="AA8" s="351"/>
      <c r="AB8" s="351"/>
      <c r="AC8" s="351"/>
      <c r="AD8" s="116"/>
      <c r="AE8" s="116"/>
      <c r="AK8" s="20"/>
      <c r="AL8" s="117"/>
      <c r="AM8" s="119"/>
      <c r="AN8" s="120"/>
    </row>
    <row r="9" spans="1:40" ht="12.75" customHeight="1" x14ac:dyDescent="0.3">
      <c r="D9" s="10"/>
      <c r="E9" s="2"/>
      <c r="H9" s="121"/>
      <c r="I9" s="24"/>
      <c r="J9" s="24"/>
      <c r="K9" s="24"/>
      <c r="L9" s="24"/>
      <c r="M9" s="24"/>
      <c r="U9" s="117"/>
      <c r="V9" s="348"/>
      <c r="W9" s="352"/>
      <c r="Y9" s="121"/>
      <c r="Z9" s="24"/>
      <c r="AA9" s="24"/>
      <c r="AB9" s="24"/>
      <c r="AC9" s="24"/>
      <c r="AD9" s="24"/>
      <c r="AL9" s="117"/>
      <c r="AM9" s="348"/>
      <c r="AN9" s="352"/>
    </row>
    <row r="10" spans="1:40" ht="12.75" customHeight="1" x14ac:dyDescent="0.3">
      <c r="D10" s="10"/>
      <c r="E10" s="2"/>
      <c r="H10" s="112"/>
      <c r="I10" s="122"/>
      <c r="V10" s="255"/>
      <c r="W10" s="353"/>
      <c r="Y10" s="112"/>
      <c r="Z10" s="122"/>
      <c r="AM10" s="255"/>
      <c r="AN10" s="353"/>
    </row>
    <row r="11" spans="1:40" ht="26.25" customHeight="1" thickBot="1" x14ac:dyDescent="0.25">
      <c r="D11" s="10"/>
      <c r="E11" s="2"/>
      <c r="H11" s="333" t="s">
        <v>3</v>
      </c>
      <c r="I11" s="334"/>
      <c r="J11" s="334"/>
      <c r="K11" s="334"/>
      <c r="L11" s="123">
        <f>Скидка!I3/100</f>
        <v>0</v>
      </c>
      <c r="M11" s="124"/>
      <c r="N11" s="335" t="s">
        <v>8</v>
      </c>
      <c r="O11" s="336"/>
      <c r="P11" s="336"/>
      <c r="Q11" s="336"/>
      <c r="R11" s="336"/>
      <c r="S11" s="336"/>
      <c r="T11" s="336"/>
      <c r="U11" s="125"/>
      <c r="V11" s="126"/>
      <c r="W11" s="127" t="s">
        <v>22</v>
      </c>
      <c r="Y11" s="333" t="s">
        <v>3</v>
      </c>
      <c r="Z11" s="334"/>
      <c r="AA11" s="334"/>
      <c r="AB11" s="334"/>
      <c r="AC11" s="123">
        <f>Скидка!Z3/100</f>
        <v>0</v>
      </c>
      <c r="AD11" s="124"/>
      <c r="AE11" s="335" t="s">
        <v>8</v>
      </c>
      <c r="AF11" s="336"/>
      <c r="AG11" s="336"/>
      <c r="AH11" s="336"/>
      <c r="AI11" s="336"/>
      <c r="AJ11" s="336"/>
      <c r="AK11" s="336"/>
      <c r="AL11" s="125"/>
      <c r="AM11" s="126"/>
      <c r="AN11" s="127" t="s">
        <v>4</v>
      </c>
    </row>
    <row r="12" spans="1:40" ht="16.5" customHeight="1" thickBot="1" x14ac:dyDescent="0.3">
      <c r="D12" s="10"/>
      <c r="E12" s="4"/>
      <c r="H12" s="313" t="s">
        <v>13</v>
      </c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5"/>
      <c r="Y12" s="327" t="s">
        <v>18</v>
      </c>
      <c r="Z12" s="328"/>
      <c r="AA12" s="328"/>
      <c r="AB12" s="329"/>
      <c r="AC12" s="330"/>
      <c r="AD12" s="314"/>
      <c r="AE12" s="314"/>
      <c r="AF12" s="314"/>
      <c r="AG12" s="314"/>
      <c r="AH12" s="314"/>
      <c r="AI12" s="314"/>
      <c r="AJ12" s="314"/>
      <c r="AK12" s="314"/>
      <c r="AL12" s="314"/>
      <c r="AM12" s="314"/>
      <c r="AN12" s="315"/>
    </row>
    <row r="13" spans="1:40" ht="12.75" customHeight="1" x14ac:dyDescent="0.3">
      <c r="D13" s="10"/>
      <c r="E13" s="2"/>
      <c r="H13" s="154"/>
      <c r="I13" s="155"/>
      <c r="J13" s="155"/>
      <c r="K13" s="156"/>
      <c r="L13" s="154"/>
      <c r="M13" s="155"/>
      <c r="N13" s="157"/>
      <c r="O13" s="158"/>
      <c r="P13" s="156"/>
      <c r="Q13" s="155"/>
      <c r="R13" s="155"/>
      <c r="S13" s="155"/>
      <c r="T13" s="155"/>
      <c r="U13" s="155"/>
      <c r="V13" s="158"/>
      <c r="W13" s="159"/>
      <c r="Y13" s="175"/>
      <c r="Z13" s="100"/>
      <c r="AA13" s="100"/>
      <c r="AB13" s="182"/>
      <c r="AC13" s="158"/>
      <c r="AD13" s="155"/>
      <c r="AE13" s="157"/>
      <c r="AF13" s="183"/>
      <c r="AG13" s="184"/>
      <c r="AH13" s="155"/>
      <c r="AI13" s="155"/>
      <c r="AJ13" s="156"/>
      <c r="AM13" s="20"/>
      <c r="AN13" s="161"/>
    </row>
    <row r="14" spans="1:40" ht="12.75" customHeight="1" x14ac:dyDescent="0.3">
      <c r="D14" s="10"/>
      <c r="E14" s="2"/>
      <c r="H14" s="112"/>
      <c r="K14" s="118"/>
      <c r="L14" s="112"/>
      <c r="N14" s="160"/>
      <c r="P14" s="118"/>
      <c r="W14" s="161"/>
      <c r="Y14" s="112"/>
      <c r="AB14" s="185"/>
      <c r="AE14" s="160"/>
      <c r="AF14" s="118"/>
      <c r="AG14" s="112"/>
      <c r="AJ14" s="118"/>
      <c r="AN14" s="161"/>
    </row>
    <row r="15" spans="1:40" ht="12.75" customHeight="1" x14ac:dyDescent="0.3">
      <c r="D15" s="10"/>
      <c r="E15" s="2"/>
      <c r="H15" s="112"/>
      <c r="I15" s="129"/>
      <c r="K15" s="118"/>
      <c r="L15" s="112"/>
      <c r="N15" s="148"/>
      <c r="P15" s="162"/>
      <c r="S15" s="129"/>
      <c r="T15" s="129"/>
      <c r="U15" s="129"/>
      <c r="V15" s="163"/>
      <c r="W15" s="162"/>
      <c r="Y15" s="112"/>
      <c r="Z15" s="129"/>
      <c r="AB15" s="185"/>
      <c r="AE15" s="148"/>
      <c r="AF15" s="118"/>
      <c r="AG15" s="186"/>
      <c r="AJ15" s="162"/>
      <c r="AK15" s="129"/>
      <c r="AL15" s="129"/>
      <c r="AM15" s="163"/>
      <c r="AN15" s="162"/>
    </row>
    <row r="16" spans="1:40" ht="12.75" customHeight="1" x14ac:dyDescent="0.3">
      <c r="D16" s="10"/>
      <c r="E16" s="2"/>
      <c r="H16" s="112"/>
      <c r="I16" s="129"/>
      <c r="J16" s="316"/>
      <c r="K16" s="318"/>
      <c r="L16" s="337"/>
      <c r="N16" s="148"/>
      <c r="P16" s="318"/>
      <c r="Q16" s="316"/>
      <c r="R16" s="319"/>
      <c r="S16" s="129"/>
      <c r="T16" s="129"/>
      <c r="U16" s="316"/>
      <c r="V16" s="316"/>
      <c r="W16" s="317"/>
      <c r="Y16" s="112"/>
      <c r="Z16" s="129"/>
      <c r="AA16" s="316"/>
      <c r="AB16" s="331"/>
      <c r="AC16" s="319"/>
      <c r="AE16" s="148"/>
      <c r="AF16" s="118"/>
      <c r="AG16" s="332"/>
      <c r="AH16" s="316"/>
      <c r="AI16" s="319"/>
      <c r="AJ16" s="162"/>
      <c r="AK16" s="129"/>
      <c r="AL16" s="316"/>
      <c r="AM16" s="316"/>
      <c r="AN16" s="317"/>
    </row>
    <row r="17" spans="3:40" ht="18.75" customHeight="1" x14ac:dyDescent="0.3">
      <c r="D17" s="10"/>
      <c r="E17" s="2"/>
      <c r="H17" s="112"/>
      <c r="I17" s="129"/>
      <c r="J17" s="316"/>
      <c r="K17" s="318"/>
      <c r="L17" s="337"/>
      <c r="N17" s="148"/>
      <c r="P17" s="318"/>
      <c r="Q17" s="316"/>
      <c r="R17" s="319"/>
      <c r="S17" s="129"/>
      <c r="T17" s="129"/>
      <c r="U17" s="316"/>
      <c r="V17" s="316"/>
      <c r="W17" s="317"/>
      <c r="Y17" s="112"/>
      <c r="Z17" s="129"/>
      <c r="AA17" s="316"/>
      <c r="AB17" s="331"/>
      <c r="AC17" s="319"/>
      <c r="AE17" s="148"/>
      <c r="AF17" s="118"/>
      <c r="AG17" s="332"/>
      <c r="AH17" s="316"/>
      <c r="AI17" s="319"/>
      <c r="AJ17" s="162"/>
      <c r="AK17" s="129"/>
      <c r="AL17" s="316"/>
      <c r="AM17" s="316"/>
      <c r="AN17" s="317"/>
    </row>
    <row r="18" spans="3:40" ht="18.75" customHeight="1" x14ac:dyDescent="0.3">
      <c r="D18" s="10"/>
      <c r="E18" s="2"/>
      <c r="H18" s="128"/>
      <c r="I18" s="129"/>
      <c r="J18" s="130"/>
      <c r="K18" s="132"/>
      <c r="L18" s="164"/>
      <c r="M18" s="20"/>
      <c r="N18" s="148"/>
      <c r="P18" s="131"/>
      <c r="Q18" s="165"/>
      <c r="R18" s="165"/>
      <c r="S18" s="20"/>
      <c r="T18" s="129"/>
      <c r="U18" s="130"/>
      <c r="V18" s="165"/>
      <c r="W18" s="132"/>
      <c r="Y18" s="128"/>
      <c r="Z18" s="129"/>
      <c r="AA18" s="130"/>
      <c r="AB18" s="187"/>
      <c r="AC18" s="165"/>
      <c r="AD18" s="20"/>
      <c r="AE18" s="148"/>
      <c r="AF18" s="118"/>
      <c r="AG18" s="188"/>
      <c r="AH18" s="165"/>
      <c r="AI18" s="165"/>
      <c r="AJ18" s="189"/>
      <c r="AK18" s="129"/>
      <c r="AL18" s="130"/>
      <c r="AM18" s="165"/>
      <c r="AN18" s="132"/>
    </row>
    <row r="19" spans="3:40" ht="18.75" customHeight="1" x14ac:dyDescent="0.3">
      <c r="D19" s="10"/>
      <c r="E19" s="4"/>
      <c r="H19" s="128"/>
      <c r="I19" s="129"/>
      <c r="J19" s="130"/>
      <c r="K19" s="132"/>
      <c r="L19" s="164"/>
      <c r="M19" s="20"/>
      <c r="N19" s="148"/>
      <c r="P19" s="131"/>
      <c r="Q19" s="165"/>
      <c r="R19" s="165"/>
      <c r="S19" s="20"/>
      <c r="T19" s="129"/>
      <c r="U19" s="130"/>
      <c r="V19" s="165"/>
      <c r="W19" s="132"/>
      <c r="Y19" s="128"/>
      <c r="Z19" s="129"/>
      <c r="AA19" s="130"/>
      <c r="AB19" s="187"/>
      <c r="AC19" s="165"/>
      <c r="AD19" s="20"/>
      <c r="AE19" s="148"/>
      <c r="AF19" s="118"/>
      <c r="AG19" s="188"/>
      <c r="AH19" s="165"/>
      <c r="AI19" s="165"/>
      <c r="AJ19" s="189"/>
      <c r="AK19" s="129"/>
      <c r="AL19" s="130"/>
      <c r="AM19" s="165"/>
      <c r="AN19" s="132"/>
    </row>
    <row r="20" spans="3:40" ht="18.75" customHeight="1" thickBot="1" x14ac:dyDescent="0.35">
      <c r="D20" s="10"/>
      <c r="E20" s="2"/>
      <c r="H20" s="166" t="s">
        <v>82</v>
      </c>
      <c r="I20" s="167"/>
      <c r="J20" s="167"/>
      <c r="K20" s="168">
        <v>14265</v>
      </c>
      <c r="L20" s="166" t="s">
        <v>83</v>
      </c>
      <c r="M20" s="106"/>
      <c r="N20" s="167"/>
      <c r="O20" s="169"/>
      <c r="P20" s="168">
        <v>21501</v>
      </c>
      <c r="Q20" s="166" t="s">
        <v>84</v>
      </c>
      <c r="R20" s="169"/>
      <c r="S20" s="106"/>
      <c r="T20" s="167"/>
      <c r="U20" s="170"/>
      <c r="V20" s="170"/>
      <c r="W20" s="168">
        <v>28737</v>
      </c>
      <c r="Y20" s="133" t="s">
        <v>118</v>
      </c>
      <c r="Z20" s="134"/>
      <c r="AA20" s="134"/>
      <c r="AB20" s="190">
        <v>7773</v>
      </c>
      <c r="AC20" s="172" t="s">
        <v>119</v>
      </c>
      <c r="AD20" s="172"/>
      <c r="AE20" s="134"/>
      <c r="AF20" s="171">
        <v>1089</v>
      </c>
      <c r="AG20" s="172" t="s">
        <v>120</v>
      </c>
      <c r="AH20" s="134"/>
      <c r="AI20" s="134"/>
      <c r="AJ20" s="168">
        <v>1375</v>
      </c>
      <c r="AK20" s="172" t="s">
        <v>121</v>
      </c>
      <c r="AL20" s="134"/>
      <c r="AM20" s="134"/>
      <c r="AN20" s="168">
        <v>1662</v>
      </c>
    </row>
    <row r="21" spans="3:40" ht="18.75" customHeight="1" thickBot="1" x14ac:dyDescent="0.35">
      <c r="D21" s="10"/>
      <c r="E21" s="2"/>
      <c r="H21" s="166" t="s">
        <v>85</v>
      </c>
      <c r="I21" s="129"/>
      <c r="J21" s="130"/>
      <c r="K21" s="168">
        <v>15428</v>
      </c>
      <c r="L21" s="166" t="s">
        <v>86</v>
      </c>
      <c r="M21" s="20"/>
      <c r="N21" s="148"/>
      <c r="P21" s="168">
        <v>23827</v>
      </c>
      <c r="Q21" s="166" t="s">
        <v>87</v>
      </c>
      <c r="R21" s="165"/>
      <c r="S21" s="20"/>
      <c r="T21" s="129"/>
      <c r="U21" s="130"/>
      <c r="V21" s="165"/>
      <c r="W21" s="168">
        <v>32226</v>
      </c>
      <c r="Y21" s="313" t="s">
        <v>10</v>
      </c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5"/>
    </row>
    <row r="22" spans="3:40" ht="18.75" customHeight="1" thickBot="1" x14ac:dyDescent="0.35">
      <c r="D22" s="10"/>
      <c r="E22" s="2"/>
      <c r="H22" s="166" t="s">
        <v>88</v>
      </c>
      <c r="I22" s="134"/>
      <c r="J22" s="134"/>
      <c r="K22" s="171">
        <v>16592</v>
      </c>
      <c r="L22" s="166" t="s">
        <v>89</v>
      </c>
      <c r="M22" s="172"/>
      <c r="N22" s="134"/>
      <c r="O22" s="173"/>
      <c r="P22" s="171">
        <v>26313</v>
      </c>
      <c r="Q22" s="166" t="s">
        <v>90</v>
      </c>
      <c r="R22" s="173"/>
      <c r="S22" s="172"/>
      <c r="T22" s="134"/>
      <c r="U22" s="174"/>
      <c r="V22" s="174"/>
      <c r="W22" s="171">
        <v>36034</v>
      </c>
      <c r="Y22" s="154"/>
      <c r="Z22" s="155"/>
      <c r="AA22" s="155"/>
      <c r="AB22" s="155"/>
      <c r="AC22" s="183"/>
      <c r="AD22" s="184"/>
      <c r="AE22" s="157"/>
      <c r="AF22" s="158"/>
      <c r="AG22" s="155"/>
      <c r="AH22" s="156"/>
      <c r="AM22" s="20"/>
      <c r="AN22" s="161"/>
    </row>
    <row r="23" spans="3:40" ht="18.75" customHeight="1" thickBot="1" x14ac:dyDescent="0.35">
      <c r="D23" s="10"/>
      <c r="E23" s="2"/>
      <c r="H23" s="313" t="s">
        <v>14</v>
      </c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5"/>
      <c r="Y23" s="112"/>
      <c r="AC23" s="118"/>
      <c r="AD23" s="112"/>
      <c r="AE23" s="160"/>
      <c r="AH23" s="118"/>
      <c r="AN23" s="161"/>
    </row>
    <row r="24" spans="3:40" ht="18.75" customHeight="1" x14ac:dyDescent="0.3">
      <c r="D24" s="10"/>
      <c r="E24" s="2"/>
      <c r="H24" s="175"/>
      <c r="I24" s="100"/>
      <c r="J24" s="100"/>
      <c r="K24" s="176"/>
      <c r="L24" s="175"/>
      <c r="M24" s="100"/>
      <c r="N24" s="177"/>
      <c r="O24" s="178"/>
      <c r="P24" s="176"/>
      <c r="V24" s="20"/>
      <c r="W24" s="161"/>
      <c r="Y24" s="112"/>
      <c r="Z24" s="129"/>
      <c r="AA24" s="316"/>
      <c r="AB24" s="316"/>
      <c r="AC24" s="317"/>
      <c r="AD24" s="112"/>
      <c r="AE24" s="148"/>
      <c r="AG24" s="316"/>
      <c r="AH24" s="318"/>
      <c r="AI24" s="319"/>
      <c r="AJ24" s="129"/>
      <c r="AK24" s="129"/>
      <c r="AL24" s="316"/>
      <c r="AM24" s="316"/>
      <c r="AN24" s="317"/>
    </row>
    <row r="25" spans="3:40" ht="18.75" customHeight="1" x14ac:dyDescent="0.3">
      <c r="D25" s="10"/>
      <c r="E25" s="2"/>
      <c r="H25" s="112"/>
      <c r="K25" s="118"/>
      <c r="L25" s="112"/>
      <c r="N25" s="160"/>
      <c r="P25" s="118"/>
      <c r="W25" s="161"/>
      <c r="Y25" s="112"/>
      <c r="Z25" s="129"/>
      <c r="AA25" s="316"/>
      <c r="AB25" s="316"/>
      <c r="AC25" s="317"/>
      <c r="AD25" s="112"/>
      <c r="AE25" s="148"/>
      <c r="AG25" s="316"/>
      <c r="AH25" s="318"/>
      <c r="AI25" s="319"/>
      <c r="AJ25" s="129"/>
      <c r="AK25" s="129"/>
      <c r="AL25" s="316"/>
      <c r="AM25" s="316"/>
      <c r="AN25" s="317"/>
    </row>
    <row r="26" spans="3:40" ht="18.75" customHeight="1" x14ac:dyDescent="0.3">
      <c r="C26" s="4"/>
      <c r="D26" s="4"/>
      <c r="E26" s="4"/>
      <c r="H26" s="112"/>
      <c r="I26" s="129"/>
      <c r="K26" s="118"/>
      <c r="L26" s="112"/>
      <c r="N26" s="148"/>
      <c r="P26" s="162"/>
      <c r="S26" s="129"/>
      <c r="T26" s="129"/>
      <c r="U26" s="129"/>
      <c r="V26" s="163"/>
      <c r="W26" s="162"/>
      <c r="Y26" s="128"/>
      <c r="Z26" s="129"/>
      <c r="AA26" s="130"/>
      <c r="AB26" s="165"/>
      <c r="AC26" s="132"/>
      <c r="AD26" s="128"/>
      <c r="AE26" s="148"/>
      <c r="AG26" s="130"/>
      <c r="AH26" s="132"/>
      <c r="AI26" s="165"/>
      <c r="AJ26" s="20"/>
      <c r="AK26" s="129"/>
      <c r="AL26" s="130"/>
      <c r="AM26" s="165"/>
      <c r="AN26" s="132"/>
    </row>
    <row r="27" spans="3:40" ht="18.75" customHeight="1" x14ac:dyDescent="0.3">
      <c r="C27" s="11"/>
      <c r="D27" s="11"/>
      <c r="E27" s="3"/>
      <c r="H27" s="112"/>
      <c r="I27" s="129"/>
      <c r="J27" s="316"/>
      <c r="K27" s="318"/>
      <c r="L27" s="337"/>
      <c r="N27" s="148"/>
      <c r="P27" s="318"/>
      <c r="Q27" s="316"/>
      <c r="R27" s="319"/>
      <c r="S27" s="129"/>
      <c r="T27" s="129"/>
      <c r="U27" s="316"/>
      <c r="V27" s="316"/>
      <c r="W27" s="317"/>
      <c r="Y27" s="128"/>
      <c r="Z27" s="129"/>
      <c r="AA27" s="130"/>
      <c r="AB27" s="165"/>
      <c r="AC27" s="132"/>
      <c r="AD27" s="128"/>
      <c r="AE27" s="148"/>
      <c r="AG27" s="130"/>
      <c r="AH27" s="132"/>
      <c r="AI27" s="165"/>
      <c r="AJ27" s="20"/>
      <c r="AK27" s="129"/>
      <c r="AL27" s="130"/>
      <c r="AM27" s="165"/>
      <c r="AN27" s="132"/>
    </row>
    <row r="28" spans="3:40" ht="18.75" customHeight="1" x14ac:dyDescent="0.3">
      <c r="C28" s="6"/>
      <c r="D28" s="7"/>
      <c r="E28" s="7"/>
      <c r="H28" s="112"/>
      <c r="I28" s="129"/>
      <c r="J28" s="316"/>
      <c r="K28" s="318"/>
      <c r="L28" s="337"/>
      <c r="N28" s="148"/>
      <c r="P28" s="318"/>
      <c r="Q28" s="316"/>
      <c r="R28" s="319"/>
      <c r="S28" s="129"/>
      <c r="T28" s="129"/>
      <c r="U28" s="316"/>
      <c r="V28" s="316"/>
      <c r="W28" s="317"/>
      <c r="Y28" s="166"/>
      <c r="Z28" s="167"/>
      <c r="AA28" s="167"/>
      <c r="AB28" s="169"/>
      <c r="AC28" s="191"/>
      <c r="AD28" s="166"/>
      <c r="AE28" s="167"/>
      <c r="AF28" s="169"/>
      <c r="AG28" s="169"/>
      <c r="AH28" s="191"/>
      <c r="AI28" s="169"/>
      <c r="AJ28" s="106"/>
      <c r="AK28" s="167"/>
      <c r="AL28" s="170"/>
      <c r="AM28" s="170"/>
      <c r="AN28" s="168"/>
    </row>
    <row r="29" spans="3:40" ht="18.75" customHeight="1" x14ac:dyDescent="0.3">
      <c r="C29" s="6"/>
      <c r="D29" s="7"/>
      <c r="E29" s="7"/>
      <c r="H29" s="128"/>
      <c r="I29" s="129"/>
      <c r="J29" s="130"/>
      <c r="K29" s="132"/>
      <c r="L29" s="164"/>
      <c r="M29" s="20"/>
      <c r="N29" s="148"/>
      <c r="P29" s="131"/>
      <c r="Q29" s="165"/>
      <c r="R29" s="165"/>
      <c r="S29" s="20"/>
      <c r="T29" s="129"/>
      <c r="U29" s="130"/>
      <c r="V29" s="165"/>
      <c r="W29" s="132"/>
      <c r="Y29" s="166"/>
      <c r="Z29" s="129"/>
      <c r="AA29" s="130"/>
      <c r="AB29" s="169"/>
      <c r="AC29" s="191"/>
      <c r="AD29" s="128"/>
      <c r="AE29" s="148"/>
      <c r="AG29" s="169"/>
      <c r="AH29" s="191"/>
      <c r="AI29" s="165"/>
      <c r="AJ29" s="20"/>
      <c r="AK29" s="129"/>
      <c r="AL29" s="130"/>
      <c r="AM29" s="165"/>
      <c r="AN29" s="168"/>
    </row>
    <row r="30" spans="3:40" ht="18.75" customHeight="1" thickBot="1" x14ac:dyDescent="0.35">
      <c r="H30" s="128"/>
      <c r="I30" s="129"/>
      <c r="J30" s="130"/>
      <c r="K30" s="132"/>
      <c r="L30" s="164"/>
      <c r="M30" s="20"/>
      <c r="N30" s="148"/>
      <c r="P30" s="131"/>
      <c r="Q30" s="165"/>
      <c r="R30" s="165"/>
      <c r="S30" s="20"/>
      <c r="T30" s="129"/>
      <c r="U30" s="130"/>
      <c r="V30" s="165"/>
      <c r="W30" s="132"/>
      <c r="Y30" s="133" t="s">
        <v>122</v>
      </c>
      <c r="Z30" s="134"/>
      <c r="AA30" s="134"/>
      <c r="AB30" s="173"/>
      <c r="AC30" s="173">
        <v>3310</v>
      </c>
      <c r="AD30" s="133" t="s">
        <v>123</v>
      </c>
      <c r="AE30" s="134"/>
      <c r="AF30" s="134"/>
      <c r="AG30" s="173"/>
      <c r="AH30" s="173">
        <v>5278</v>
      </c>
      <c r="AI30" s="133" t="s">
        <v>124</v>
      </c>
      <c r="AJ30" s="172"/>
      <c r="AK30" s="134"/>
      <c r="AL30" s="174"/>
      <c r="AM30" s="174"/>
      <c r="AN30" s="168">
        <v>5877</v>
      </c>
    </row>
    <row r="31" spans="3:40" ht="18.75" customHeight="1" thickBot="1" x14ac:dyDescent="0.35">
      <c r="H31" s="166" t="s">
        <v>91</v>
      </c>
      <c r="I31" s="167"/>
      <c r="J31" s="167"/>
      <c r="K31" s="168">
        <v>12113</v>
      </c>
      <c r="L31" s="166" t="s">
        <v>92</v>
      </c>
      <c r="M31" s="106"/>
      <c r="N31" s="167"/>
      <c r="O31" s="169"/>
      <c r="P31" s="168">
        <v>18199</v>
      </c>
      <c r="Q31" s="166" t="s">
        <v>93</v>
      </c>
      <c r="R31" s="169"/>
      <c r="S31" s="106"/>
      <c r="T31" s="167"/>
      <c r="U31" s="170"/>
      <c r="V31" s="170"/>
      <c r="W31" s="168">
        <v>24285</v>
      </c>
      <c r="Y31" s="313" t="s">
        <v>11</v>
      </c>
      <c r="Z31" s="314"/>
      <c r="AA31" s="314"/>
      <c r="AB31" s="314"/>
      <c r="AC31" s="314"/>
      <c r="AD31" s="314"/>
      <c r="AE31" s="314"/>
      <c r="AF31" s="314"/>
      <c r="AG31" s="314"/>
      <c r="AH31" s="314"/>
      <c r="AI31" s="314"/>
      <c r="AJ31" s="314"/>
      <c r="AK31" s="314"/>
      <c r="AL31" s="314"/>
      <c r="AM31" s="314"/>
      <c r="AN31" s="315"/>
    </row>
    <row r="32" spans="3:40" ht="18.75" customHeight="1" x14ac:dyDescent="0.3">
      <c r="H32" s="166" t="s">
        <v>94</v>
      </c>
      <c r="I32" s="129"/>
      <c r="J32" s="130"/>
      <c r="K32" s="168">
        <v>13069</v>
      </c>
      <c r="L32" s="166" t="s">
        <v>95</v>
      </c>
      <c r="M32" s="20"/>
      <c r="N32" s="148"/>
      <c r="P32" s="168">
        <v>20111</v>
      </c>
      <c r="Q32" s="166" t="s">
        <v>96</v>
      </c>
      <c r="R32" s="165"/>
      <c r="S32" s="20"/>
      <c r="T32" s="129"/>
      <c r="U32" s="130"/>
      <c r="V32" s="165"/>
      <c r="W32" s="168">
        <v>27153</v>
      </c>
      <c r="Y32" s="154"/>
      <c r="Z32" s="155"/>
      <c r="AA32" s="155"/>
      <c r="AB32" s="155"/>
      <c r="AC32" s="183"/>
      <c r="AD32" s="184"/>
      <c r="AE32" s="157"/>
      <c r="AF32" s="158"/>
      <c r="AG32" s="155"/>
      <c r="AH32" s="156"/>
      <c r="AM32" s="20"/>
      <c r="AN32" s="161"/>
    </row>
    <row r="33" spans="3:40" ht="18.75" customHeight="1" thickBot="1" x14ac:dyDescent="0.35">
      <c r="H33" s="166" t="s">
        <v>97</v>
      </c>
      <c r="I33" s="134"/>
      <c r="J33" s="134"/>
      <c r="K33" s="168">
        <v>14026</v>
      </c>
      <c r="L33" s="166" t="s">
        <v>98</v>
      </c>
      <c r="M33" s="172"/>
      <c r="N33" s="134"/>
      <c r="O33" s="173"/>
      <c r="P33" s="168">
        <v>22025</v>
      </c>
      <c r="Q33" s="166" t="s">
        <v>99</v>
      </c>
      <c r="R33" s="173"/>
      <c r="S33" s="172"/>
      <c r="T33" s="134"/>
      <c r="U33" s="174"/>
      <c r="V33" s="174"/>
      <c r="W33" s="168">
        <v>30024</v>
      </c>
      <c r="Y33" s="112"/>
      <c r="AC33" s="118"/>
      <c r="AD33" s="112"/>
      <c r="AE33" s="160"/>
      <c r="AH33" s="118"/>
      <c r="AN33" s="161"/>
    </row>
    <row r="34" spans="3:40" ht="18.75" customHeight="1" thickBot="1" x14ac:dyDescent="0.35">
      <c r="H34" s="313" t="s">
        <v>15</v>
      </c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5"/>
      <c r="Y34" s="112"/>
      <c r="Z34" s="129"/>
      <c r="AA34" s="316"/>
      <c r="AB34" s="316"/>
      <c r="AC34" s="317"/>
      <c r="AD34" s="112"/>
      <c r="AE34" s="148"/>
      <c r="AG34" s="316"/>
      <c r="AH34" s="318"/>
      <c r="AI34" s="319"/>
      <c r="AJ34" s="129"/>
      <c r="AK34" s="129"/>
      <c r="AL34" s="316"/>
      <c r="AM34" s="316"/>
      <c r="AN34" s="317"/>
    </row>
    <row r="35" spans="3:40" ht="18.75" customHeight="1" x14ac:dyDescent="0.3">
      <c r="C35" s="12"/>
      <c r="D35" s="12"/>
      <c r="E35" s="12"/>
      <c r="H35" s="175"/>
      <c r="I35" s="100"/>
      <c r="J35" s="100"/>
      <c r="K35" s="176"/>
      <c r="L35" s="175"/>
      <c r="M35" s="100"/>
      <c r="N35" s="177"/>
      <c r="O35" s="178"/>
      <c r="P35" s="176"/>
      <c r="V35" s="20"/>
      <c r="W35" s="161"/>
      <c r="Y35" s="112"/>
      <c r="Z35" s="129"/>
      <c r="AA35" s="316"/>
      <c r="AB35" s="316"/>
      <c r="AC35" s="317"/>
      <c r="AD35" s="112"/>
      <c r="AE35" s="148"/>
      <c r="AG35" s="316"/>
      <c r="AH35" s="318"/>
      <c r="AI35" s="319"/>
      <c r="AJ35" s="129"/>
      <c r="AK35" s="129"/>
      <c r="AL35" s="316"/>
      <c r="AM35" s="316"/>
      <c r="AN35" s="317"/>
    </row>
    <row r="36" spans="3:40" ht="18.75" customHeight="1" x14ac:dyDescent="0.3">
      <c r="C36" s="4"/>
      <c r="D36" s="4"/>
      <c r="E36" s="4"/>
      <c r="H36" s="112"/>
      <c r="K36" s="118"/>
      <c r="L36" s="112"/>
      <c r="N36" s="160"/>
      <c r="P36" s="118"/>
      <c r="W36" s="161"/>
      <c r="Y36" s="128"/>
      <c r="Z36" s="129"/>
      <c r="AA36" s="130"/>
      <c r="AB36" s="165"/>
      <c r="AC36" s="132"/>
      <c r="AD36" s="128"/>
      <c r="AE36" s="148"/>
      <c r="AG36" s="130"/>
      <c r="AH36" s="132"/>
      <c r="AI36" s="165"/>
      <c r="AJ36" s="20"/>
      <c r="AK36" s="129"/>
      <c r="AL36" s="130"/>
      <c r="AM36" s="165"/>
      <c r="AN36" s="132"/>
    </row>
    <row r="37" spans="3:40" ht="18.75" customHeight="1" x14ac:dyDescent="0.3">
      <c r="D37" s="10"/>
      <c r="E37" s="2"/>
      <c r="H37" s="112"/>
      <c r="I37" s="129"/>
      <c r="K37" s="118"/>
      <c r="L37" s="112"/>
      <c r="N37" s="148"/>
      <c r="P37" s="162"/>
      <c r="S37" s="129"/>
      <c r="T37" s="129"/>
      <c r="U37" s="129"/>
      <c r="V37" s="163"/>
      <c r="W37" s="162"/>
      <c r="Y37" s="128"/>
      <c r="Z37" s="129"/>
      <c r="AA37" s="130"/>
      <c r="AB37" s="165"/>
      <c r="AC37" s="132"/>
      <c r="AD37" s="128"/>
      <c r="AE37" s="148"/>
      <c r="AG37" s="130"/>
      <c r="AH37" s="132"/>
      <c r="AI37" s="165"/>
      <c r="AJ37" s="20"/>
      <c r="AK37" s="129"/>
      <c r="AL37" s="130"/>
      <c r="AM37" s="165"/>
      <c r="AN37" s="132"/>
    </row>
    <row r="38" spans="3:40" ht="18.75" customHeight="1" x14ac:dyDescent="0.3">
      <c r="D38" s="10"/>
      <c r="E38" s="2"/>
      <c r="H38" s="112"/>
      <c r="I38" s="129"/>
      <c r="J38" s="316"/>
      <c r="K38" s="318"/>
      <c r="L38" s="337"/>
      <c r="N38" s="148"/>
      <c r="P38" s="318"/>
      <c r="Q38" s="316"/>
      <c r="R38" s="319"/>
      <c r="S38" s="129"/>
      <c r="T38" s="129"/>
      <c r="U38" s="316"/>
      <c r="V38" s="316"/>
      <c r="W38" s="317"/>
      <c r="Y38" s="166"/>
      <c r="Z38" s="167"/>
      <c r="AA38" s="167"/>
      <c r="AB38" s="169"/>
      <c r="AC38" s="191"/>
      <c r="AD38" s="166"/>
      <c r="AE38" s="167"/>
      <c r="AF38" s="169"/>
      <c r="AG38" s="169"/>
      <c r="AH38" s="191"/>
      <c r="AI38" s="169"/>
      <c r="AJ38" s="106"/>
      <c r="AK38" s="167"/>
      <c r="AL38" s="170"/>
      <c r="AM38" s="170"/>
      <c r="AN38" s="168"/>
    </row>
    <row r="39" spans="3:40" ht="18.75" customHeight="1" x14ac:dyDescent="0.3">
      <c r="D39" s="10"/>
      <c r="E39" s="2"/>
      <c r="H39" s="112"/>
      <c r="I39" s="129"/>
      <c r="J39" s="316"/>
      <c r="K39" s="318"/>
      <c r="L39" s="337"/>
      <c r="N39" s="148"/>
      <c r="P39" s="318"/>
      <c r="Q39" s="316"/>
      <c r="R39" s="319"/>
      <c r="S39" s="129"/>
      <c r="T39" s="129"/>
      <c r="U39" s="316"/>
      <c r="V39" s="316"/>
      <c r="W39" s="317"/>
      <c r="Y39" s="166"/>
      <c r="Z39" s="129"/>
      <c r="AA39" s="130"/>
      <c r="AB39" s="169"/>
      <c r="AC39" s="191"/>
      <c r="AD39" s="128"/>
      <c r="AE39" s="148"/>
      <c r="AG39" s="169"/>
      <c r="AH39" s="191"/>
      <c r="AI39" s="165"/>
      <c r="AJ39" s="20"/>
      <c r="AK39" s="129"/>
      <c r="AL39" s="130"/>
      <c r="AM39" s="165"/>
      <c r="AN39" s="168"/>
    </row>
    <row r="40" spans="3:40" ht="18.75" customHeight="1" thickBot="1" x14ac:dyDescent="0.35">
      <c r="D40" s="10"/>
      <c r="E40" s="2"/>
      <c r="H40" s="128"/>
      <c r="I40" s="129"/>
      <c r="J40" s="130"/>
      <c r="K40" s="132"/>
      <c r="L40" s="164"/>
      <c r="M40" s="20"/>
      <c r="N40" s="148"/>
      <c r="P40" s="131"/>
      <c r="Q40" s="165"/>
      <c r="R40" s="165"/>
      <c r="S40" s="20"/>
      <c r="T40" s="129"/>
      <c r="U40" s="130"/>
      <c r="V40" s="165"/>
      <c r="W40" s="132"/>
      <c r="Y40" s="133" t="s">
        <v>125</v>
      </c>
      <c r="Z40" s="134"/>
      <c r="AA40" s="134"/>
      <c r="AB40" s="173"/>
      <c r="AC40" s="173">
        <v>3959</v>
      </c>
      <c r="AD40" s="133" t="s">
        <v>126</v>
      </c>
      <c r="AE40" s="134"/>
      <c r="AF40" s="134"/>
      <c r="AG40" s="173"/>
      <c r="AH40" s="173">
        <v>4731</v>
      </c>
      <c r="AI40" s="133" t="s">
        <v>127</v>
      </c>
      <c r="AJ40" s="172"/>
      <c r="AK40" s="134"/>
      <c r="AL40" s="174"/>
      <c r="AM40" s="174"/>
      <c r="AN40" s="168">
        <v>5502</v>
      </c>
    </row>
    <row r="41" spans="3:40" ht="18.75" customHeight="1" thickBot="1" x14ac:dyDescent="0.35">
      <c r="H41" s="128"/>
      <c r="I41" s="129"/>
      <c r="J41" s="130"/>
      <c r="K41" s="132"/>
      <c r="L41" s="164"/>
      <c r="M41" s="20"/>
      <c r="N41" s="148"/>
      <c r="P41" s="131"/>
      <c r="Q41" s="165"/>
      <c r="R41" s="165"/>
      <c r="S41" s="20"/>
      <c r="T41" s="129"/>
      <c r="U41" s="130"/>
      <c r="V41" s="165"/>
      <c r="W41" s="132"/>
      <c r="Y41" s="313" t="s">
        <v>12</v>
      </c>
      <c r="Z41" s="314"/>
      <c r="AA41" s="314"/>
      <c r="AB41" s="314"/>
      <c r="AC41" s="314"/>
      <c r="AD41" s="314"/>
      <c r="AE41" s="314"/>
      <c r="AF41" s="314"/>
      <c r="AG41" s="314"/>
      <c r="AH41" s="314"/>
      <c r="AI41" s="314"/>
      <c r="AJ41" s="314"/>
      <c r="AK41" s="314"/>
      <c r="AL41" s="314"/>
      <c r="AM41" s="314"/>
      <c r="AN41" s="315"/>
    </row>
    <row r="42" spans="3:40" ht="18.75" customHeight="1" x14ac:dyDescent="0.3">
      <c r="D42" s="10"/>
      <c r="E42" s="2"/>
      <c r="H42" s="166" t="s">
        <v>100</v>
      </c>
      <c r="I42" s="167"/>
      <c r="J42" s="167"/>
      <c r="K42" s="168">
        <v>9872</v>
      </c>
      <c r="L42" s="166" t="s">
        <v>101</v>
      </c>
      <c r="M42" s="106"/>
      <c r="N42" s="167"/>
      <c r="O42" s="169"/>
      <c r="P42" s="168">
        <v>14805</v>
      </c>
      <c r="Q42" s="166" t="s">
        <v>102</v>
      </c>
      <c r="R42" s="169"/>
      <c r="S42" s="106"/>
      <c r="T42" s="167"/>
      <c r="U42" s="170"/>
      <c r="V42" s="170"/>
      <c r="W42" s="168">
        <v>19738</v>
      </c>
      <c r="Y42" s="154"/>
      <c r="Z42" s="155"/>
      <c r="AA42" s="155"/>
      <c r="AB42" s="155"/>
      <c r="AC42" s="183"/>
      <c r="AD42" s="184"/>
      <c r="AE42" s="157"/>
      <c r="AF42" s="158"/>
      <c r="AG42" s="155"/>
      <c r="AH42" s="156"/>
      <c r="AM42" s="20"/>
      <c r="AN42" s="161"/>
    </row>
    <row r="43" spans="3:40" ht="18.75" customHeight="1" x14ac:dyDescent="0.3">
      <c r="C43" s="4"/>
      <c r="D43" s="4"/>
      <c r="E43" s="4"/>
      <c r="H43" s="166" t="s">
        <v>103</v>
      </c>
      <c r="I43" s="129"/>
      <c r="J43" s="130"/>
      <c r="K43" s="168">
        <v>10623</v>
      </c>
      <c r="L43" s="166" t="s">
        <v>104</v>
      </c>
      <c r="M43" s="20"/>
      <c r="N43" s="148"/>
      <c r="P43" s="168">
        <v>16308</v>
      </c>
      <c r="Q43" s="166" t="s">
        <v>105</v>
      </c>
      <c r="R43" s="165"/>
      <c r="S43" s="20"/>
      <c r="T43" s="129"/>
      <c r="U43" s="130"/>
      <c r="V43" s="165"/>
      <c r="W43" s="168">
        <v>21993</v>
      </c>
      <c r="Y43" s="112"/>
      <c r="AC43" s="118"/>
      <c r="AD43" s="112"/>
      <c r="AE43" s="160"/>
      <c r="AH43" s="118"/>
      <c r="AN43" s="161"/>
    </row>
    <row r="44" spans="3:40" ht="18.75" customHeight="1" thickBot="1" x14ac:dyDescent="0.35">
      <c r="D44" s="10"/>
      <c r="E44" s="2"/>
      <c r="H44" s="166" t="s">
        <v>106</v>
      </c>
      <c r="I44" s="134"/>
      <c r="J44" s="134"/>
      <c r="K44" s="168">
        <v>11374</v>
      </c>
      <c r="L44" s="166" t="s">
        <v>107</v>
      </c>
      <c r="M44" s="172"/>
      <c r="N44" s="134"/>
      <c r="O44" s="173"/>
      <c r="P44" s="168">
        <v>17906</v>
      </c>
      <c r="Q44" s="166" t="s">
        <v>108</v>
      </c>
      <c r="R44" s="173"/>
      <c r="S44" s="172"/>
      <c r="T44" s="134"/>
      <c r="U44" s="174"/>
      <c r="V44" s="174"/>
      <c r="W44" s="168">
        <v>24438</v>
      </c>
      <c r="Y44" s="112"/>
      <c r="Z44" s="129"/>
      <c r="AA44" s="316"/>
      <c r="AB44" s="316"/>
      <c r="AC44" s="317"/>
      <c r="AD44" s="112"/>
      <c r="AE44" s="148"/>
      <c r="AG44" s="316"/>
      <c r="AH44" s="318"/>
      <c r="AI44" s="319"/>
      <c r="AJ44" s="129"/>
      <c r="AK44" s="129"/>
      <c r="AL44" s="316"/>
      <c r="AM44" s="316"/>
      <c r="AN44" s="317"/>
    </row>
    <row r="45" spans="3:40" ht="18.75" customHeight="1" thickBot="1" x14ac:dyDescent="0.35">
      <c r="D45" s="10"/>
      <c r="E45" s="2"/>
      <c r="H45" s="179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1"/>
      <c r="Y45" s="112"/>
      <c r="Z45" s="129"/>
      <c r="AA45" s="316"/>
      <c r="AB45" s="316"/>
      <c r="AC45" s="317"/>
      <c r="AD45" s="112"/>
      <c r="AE45" s="148"/>
      <c r="AG45" s="316"/>
      <c r="AH45" s="318"/>
      <c r="AI45" s="319"/>
      <c r="AJ45" s="129"/>
      <c r="AK45" s="129"/>
      <c r="AL45" s="316"/>
      <c r="AM45" s="316"/>
      <c r="AN45" s="317"/>
    </row>
    <row r="46" spans="3:40" ht="18.75" customHeight="1" thickBot="1" x14ac:dyDescent="0.35">
      <c r="D46" s="10"/>
      <c r="E46" s="2"/>
      <c r="H46" s="313" t="s">
        <v>17</v>
      </c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5"/>
      <c r="Y46" s="128"/>
      <c r="Z46" s="129"/>
      <c r="AA46" s="130"/>
      <c r="AB46" s="165"/>
      <c r="AC46" s="132"/>
      <c r="AD46" s="128"/>
      <c r="AE46" s="148"/>
      <c r="AG46" s="130"/>
      <c r="AH46" s="132"/>
      <c r="AI46" s="165"/>
      <c r="AJ46" s="20"/>
      <c r="AK46" s="129"/>
      <c r="AL46" s="130"/>
      <c r="AM46" s="165"/>
      <c r="AN46" s="132"/>
    </row>
    <row r="47" spans="3:40" ht="18.75" customHeight="1" x14ac:dyDescent="0.3">
      <c r="D47" s="10"/>
      <c r="E47" s="2"/>
      <c r="H47" s="175"/>
      <c r="I47" s="100"/>
      <c r="J47" s="100"/>
      <c r="K47" s="176"/>
      <c r="L47" s="175"/>
      <c r="M47" s="100"/>
      <c r="N47" s="177"/>
      <c r="O47" s="178"/>
      <c r="P47" s="176"/>
      <c r="V47" s="20"/>
      <c r="W47" s="159"/>
      <c r="Y47" s="128"/>
      <c r="Z47" s="129"/>
      <c r="AA47" s="130"/>
      <c r="AB47" s="165"/>
      <c r="AC47" s="132"/>
      <c r="AD47" s="128"/>
      <c r="AE47" s="148"/>
      <c r="AG47" s="130"/>
      <c r="AH47" s="132"/>
      <c r="AI47" s="165"/>
      <c r="AJ47" s="20"/>
      <c r="AK47" s="129"/>
      <c r="AL47" s="130"/>
      <c r="AM47" s="165"/>
      <c r="AN47" s="132"/>
    </row>
    <row r="48" spans="3:40" ht="18.75" customHeight="1" x14ac:dyDescent="0.3">
      <c r="H48" s="112"/>
      <c r="K48" s="118"/>
      <c r="L48" s="112"/>
      <c r="N48" s="160"/>
      <c r="P48" s="118"/>
      <c r="W48" s="161"/>
      <c r="Y48" s="166"/>
      <c r="Z48" s="167"/>
      <c r="AA48" s="167"/>
      <c r="AB48" s="169"/>
      <c r="AC48" s="191"/>
      <c r="AD48" s="166"/>
      <c r="AE48" s="167"/>
      <c r="AF48" s="169"/>
      <c r="AG48" s="169"/>
      <c r="AH48" s="191"/>
      <c r="AI48" s="169"/>
      <c r="AJ48" s="106"/>
      <c r="AK48" s="167"/>
      <c r="AL48" s="170"/>
      <c r="AM48" s="170"/>
      <c r="AN48" s="168"/>
    </row>
    <row r="49" spans="4:40" ht="18.75" customHeight="1" x14ac:dyDescent="0.3">
      <c r="D49" s="10"/>
      <c r="E49" s="2"/>
      <c r="H49" s="112"/>
      <c r="I49" s="129"/>
      <c r="K49" s="118"/>
      <c r="L49" s="112"/>
      <c r="N49" s="148"/>
      <c r="P49" s="162"/>
      <c r="S49" s="129"/>
      <c r="T49" s="129"/>
      <c r="U49" s="129"/>
      <c r="V49" s="163"/>
      <c r="W49" s="162"/>
      <c r="Y49" s="166"/>
      <c r="Z49" s="129"/>
      <c r="AA49" s="130"/>
      <c r="AB49" s="169"/>
      <c r="AC49" s="191"/>
      <c r="AD49" s="128"/>
      <c r="AE49" s="148"/>
      <c r="AG49" s="169"/>
      <c r="AH49" s="191"/>
      <c r="AI49" s="165"/>
      <c r="AJ49" s="20"/>
      <c r="AK49" s="129"/>
      <c r="AL49" s="130"/>
      <c r="AM49" s="165"/>
      <c r="AN49" s="168"/>
    </row>
    <row r="50" spans="4:40" ht="18.75" customHeight="1" thickBot="1" x14ac:dyDescent="0.35">
      <c r="H50" s="112"/>
      <c r="I50" s="129"/>
      <c r="J50" s="316"/>
      <c r="K50" s="318"/>
      <c r="L50" s="337"/>
      <c r="N50" s="148"/>
      <c r="P50" s="318"/>
      <c r="Q50" s="316"/>
      <c r="R50" s="319"/>
      <c r="S50" s="129"/>
      <c r="T50" s="129"/>
      <c r="U50" s="316"/>
      <c r="V50" s="316"/>
      <c r="W50" s="317"/>
      <c r="Y50" s="133" t="s">
        <v>128</v>
      </c>
      <c r="Z50" s="134"/>
      <c r="AA50" s="134"/>
      <c r="AB50" s="173"/>
      <c r="AC50" s="173">
        <v>1654</v>
      </c>
      <c r="AD50" s="133" t="s">
        <v>129</v>
      </c>
      <c r="AE50" s="134"/>
      <c r="AF50" s="134"/>
      <c r="AG50" s="173"/>
      <c r="AH50" s="173">
        <v>2100</v>
      </c>
      <c r="AI50" s="133" t="s">
        <v>130</v>
      </c>
      <c r="AJ50" s="172"/>
      <c r="AK50" s="134"/>
      <c r="AL50" s="174"/>
      <c r="AM50" s="174"/>
      <c r="AN50" s="168">
        <v>2546</v>
      </c>
    </row>
    <row r="51" spans="4:40" ht="18.75" customHeight="1" thickBot="1" x14ac:dyDescent="0.35">
      <c r="H51" s="112"/>
      <c r="I51" s="129"/>
      <c r="J51" s="316"/>
      <c r="K51" s="318"/>
      <c r="L51" s="337"/>
      <c r="N51" s="148"/>
      <c r="P51" s="318"/>
      <c r="Q51" s="316"/>
      <c r="R51" s="319"/>
      <c r="S51" s="129"/>
      <c r="T51" s="129"/>
      <c r="U51" s="316"/>
      <c r="V51" s="316"/>
      <c r="W51" s="317"/>
      <c r="Y51" s="313" t="s">
        <v>9</v>
      </c>
      <c r="Z51" s="314"/>
      <c r="AA51" s="314"/>
      <c r="AB51" s="314"/>
      <c r="AC51" s="314"/>
      <c r="AD51" s="314"/>
      <c r="AE51" s="314"/>
      <c r="AF51" s="314"/>
      <c r="AG51" s="314"/>
      <c r="AH51" s="314"/>
      <c r="AI51" s="314"/>
      <c r="AJ51" s="314"/>
      <c r="AK51" s="314"/>
      <c r="AL51" s="314"/>
      <c r="AM51" s="314"/>
      <c r="AN51" s="315"/>
    </row>
    <row r="52" spans="4:40" ht="18.75" customHeight="1" x14ac:dyDescent="0.3">
      <c r="H52" s="128"/>
      <c r="I52" s="129"/>
      <c r="J52" s="130"/>
      <c r="K52" s="132"/>
      <c r="L52" s="164"/>
      <c r="M52" s="20"/>
      <c r="N52" s="148"/>
      <c r="P52" s="131"/>
      <c r="Q52" s="165"/>
      <c r="R52" s="165"/>
      <c r="S52" s="20"/>
      <c r="T52" s="129"/>
      <c r="U52" s="130"/>
      <c r="V52" s="165"/>
      <c r="W52" s="132"/>
      <c r="Y52" s="175"/>
      <c r="Z52" s="100"/>
      <c r="AA52" s="100"/>
      <c r="AB52" s="176"/>
      <c r="AC52" s="154"/>
      <c r="AD52" s="155"/>
      <c r="AE52" s="157"/>
      <c r="AF52" s="183"/>
      <c r="AG52" s="184"/>
      <c r="AH52" s="155"/>
      <c r="AI52" s="155"/>
      <c r="AJ52" s="156"/>
      <c r="AM52" s="20"/>
      <c r="AN52" s="161"/>
    </row>
    <row r="53" spans="4:40" ht="18.75" customHeight="1" x14ac:dyDescent="0.3">
      <c r="H53" s="128"/>
      <c r="I53" s="129"/>
      <c r="J53" s="130"/>
      <c r="K53" s="132"/>
      <c r="L53" s="164"/>
      <c r="M53" s="20"/>
      <c r="N53" s="148"/>
      <c r="P53" s="131"/>
      <c r="Q53" s="165"/>
      <c r="R53" s="165"/>
      <c r="S53" s="20"/>
      <c r="T53" s="129"/>
      <c r="U53" s="130"/>
      <c r="V53" s="165"/>
      <c r="W53" s="132"/>
      <c r="Y53" s="112"/>
      <c r="AB53" s="118"/>
      <c r="AC53" s="112"/>
      <c r="AE53" s="160"/>
      <c r="AF53" s="118"/>
      <c r="AG53" s="112"/>
      <c r="AJ53" s="118"/>
      <c r="AN53" s="161"/>
    </row>
    <row r="54" spans="4:40" ht="18.75" customHeight="1" x14ac:dyDescent="0.3">
      <c r="H54" s="166" t="s">
        <v>109</v>
      </c>
      <c r="I54" s="167"/>
      <c r="J54" s="167"/>
      <c r="K54" s="168">
        <v>7832</v>
      </c>
      <c r="L54" s="166" t="s">
        <v>110</v>
      </c>
      <c r="M54" s="106"/>
      <c r="N54" s="167"/>
      <c r="O54" s="169"/>
      <c r="P54" s="168">
        <v>11814</v>
      </c>
      <c r="Q54" s="166" t="s">
        <v>111</v>
      </c>
      <c r="R54" s="169"/>
      <c r="S54" s="106"/>
      <c r="T54" s="167"/>
      <c r="U54" s="170"/>
      <c r="V54" s="170"/>
      <c r="W54" s="168">
        <v>15796</v>
      </c>
      <c r="Y54" s="112"/>
      <c r="Z54" s="129"/>
      <c r="AB54" s="118"/>
      <c r="AC54" s="112"/>
      <c r="AE54" s="148"/>
      <c r="AF54" s="118"/>
      <c r="AG54" s="186"/>
      <c r="AJ54" s="162"/>
      <c r="AK54" s="129"/>
      <c r="AL54" s="129"/>
      <c r="AM54" s="163"/>
      <c r="AN54" s="162"/>
    </row>
    <row r="55" spans="4:40" ht="18.75" customHeight="1" x14ac:dyDescent="0.3">
      <c r="H55" s="166" t="s">
        <v>112</v>
      </c>
      <c r="I55" s="129"/>
      <c r="J55" s="130"/>
      <c r="K55" s="168">
        <v>8414</v>
      </c>
      <c r="L55" s="166" t="s">
        <v>113</v>
      </c>
      <c r="M55" s="20"/>
      <c r="N55" s="148"/>
      <c r="P55" s="168">
        <v>12978</v>
      </c>
      <c r="Q55" s="166" t="s">
        <v>114</v>
      </c>
      <c r="R55" s="165"/>
      <c r="S55" s="20"/>
      <c r="T55" s="129"/>
      <c r="U55" s="130"/>
      <c r="V55" s="165"/>
      <c r="W55" s="168">
        <v>17542</v>
      </c>
      <c r="Y55" s="112"/>
      <c r="Z55" s="129"/>
      <c r="AA55" s="316"/>
      <c r="AB55" s="318"/>
      <c r="AC55" s="337"/>
      <c r="AE55" s="148"/>
      <c r="AF55" s="118"/>
      <c r="AG55" s="332"/>
      <c r="AH55" s="316"/>
      <c r="AI55" s="319"/>
      <c r="AJ55" s="162"/>
      <c r="AK55" s="129"/>
      <c r="AL55" s="316"/>
      <c r="AM55" s="316"/>
      <c r="AN55" s="317"/>
    </row>
    <row r="56" spans="4:40" ht="18.75" customHeight="1" thickBot="1" x14ac:dyDescent="0.35">
      <c r="H56" s="166" t="s">
        <v>115</v>
      </c>
      <c r="I56" s="167"/>
      <c r="J56" s="167"/>
      <c r="K56" s="168">
        <v>8995</v>
      </c>
      <c r="L56" s="166" t="s">
        <v>116</v>
      </c>
      <c r="M56" s="106"/>
      <c r="N56" s="167"/>
      <c r="O56" s="169"/>
      <c r="P56" s="168">
        <v>14140</v>
      </c>
      <c r="Q56" s="166" t="s">
        <v>117</v>
      </c>
      <c r="R56" s="169"/>
      <c r="S56" s="106"/>
      <c r="T56" s="167"/>
      <c r="U56" s="170"/>
      <c r="V56" s="170"/>
      <c r="W56" s="171">
        <v>19285</v>
      </c>
      <c r="Y56" s="112"/>
      <c r="Z56" s="129"/>
      <c r="AA56" s="316"/>
      <c r="AB56" s="318"/>
      <c r="AC56" s="337"/>
      <c r="AE56" s="148"/>
      <c r="AF56" s="118"/>
      <c r="AG56" s="332"/>
      <c r="AH56" s="316"/>
      <c r="AI56" s="319"/>
      <c r="AJ56" s="162"/>
      <c r="AK56" s="129"/>
      <c r="AL56" s="316"/>
      <c r="AM56" s="316"/>
      <c r="AN56" s="317"/>
    </row>
    <row r="57" spans="4:40" ht="18.75" customHeight="1" x14ac:dyDescent="0.3">
      <c r="H57" s="320"/>
      <c r="I57" s="321"/>
      <c r="J57" s="321"/>
      <c r="K57" s="321"/>
      <c r="L57" s="321"/>
      <c r="M57" s="321"/>
      <c r="N57" s="321"/>
      <c r="O57" s="321"/>
      <c r="P57" s="321"/>
      <c r="Q57" s="321"/>
      <c r="R57" s="321"/>
      <c r="S57" s="321"/>
      <c r="T57" s="321"/>
      <c r="U57" s="321"/>
      <c r="V57" s="321"/>
      <c r="W57" s="181"/>
      <c r="Y57" s="128"/>
      <c r="Z57" s="129"/>
      <c r="AA57" s="130"/>
      <c r="AB57" s="132"/>
      <c r="AC57" s="164"/>
      <c r="AD57" s="20"/>
      <c r="AE57" s="148"/>
      <c r="AF57" s="118"/>
      <c r="AG57" s="188"/>
      <c r="AH57" s="165"/>
      <c r="AI57" s="165"/>
      <c r="AJ57" s="189"/>
      <c r="AK57" s="129"/>
      <c r="AL57" s="130"/>
      <c r="AM57" s="165"/>
      <c r="AN57" s="132"/>
    </row>
    <row r="58" spans="4:40" ht="18.75" customHeight="1" thickBot="1" x14ac:dyDescent="0.35">
      <c r="H58" s="322" t="s">
        <v>7</v>
      </c>
      <c r="I58" s="323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4"/>
      <c r="Y58" s="128"/>
      <c r="Z58" s="129"/>
      <c r="AA58" s="130"/>
      <c r="AB58" s="132"/>
      <c r="AC58" s="164"/>
      <c r="AD58" s="20"/>
      <c r="AE58" s="148"/>
      <c r="AF58" s="118"/>
      <c r="AG58" s="188"/>
      <c r="AH58" s="165"/>
      <c r="AI58" s="165"/>
      <c r="AJ58" s="189"/>
      <c r="AK58" s="129"/>
      <c r="AL58" s="130"/>
      <c r="AM58" s="165"/>
      <c r="AN58" s="132"/>
    </row>
    <row r="59" spans="4:40" ht="18.75" customHeight="1" x14ac:dyDescent="0.3">
      <c r="D59" s="10"/>
      <c r="E59" s="2"/>
      <c r="Y59" s="166" t="s">
        <v>131</v>
      </c>
      <c r="Z59" s="167"/>
      <c r="AA59" s="167"/>
      <c r="AB59" s="168">
        <v>7236</v>
      </c>
      <c r="AC59" s="166" t="s">
        <v>132</v>
      </c>
      <c r="AD59" s="106"/>
      <c r="AE59" s="167"/>
      <c r="AF59" s="168">
        <v>6086</v>
      </c>
      <c r="AG59" s="166" t="s">
        <v>133</v>
      </c>
      <c r="AH59" s="167"/>
      <c r="AI59" s="167"/>
      <c r="AJ59" s="168">
        <v>4933</v>
      </c>
      <c r="AK59" s="166" t="s">
        <v>134</v>
      </c>
      <c r="AL59" s="167"/>
      <c r="AM59" s="167"/>
      <c r="AN59" s="168">
        <v>3982</v>
      </c>
    </row>
    <row r="60" spans="4:40" ht="18.75" customHeight="1" x14ac:dyDescent="0.3">
      <c r="Y60" s="166" t="s">
        <v>135</v>
      </c>
      <c r="Z60" s="129"/>
      <c r="AA60" s="130"/>
      <c r="AB60" s="168">
        <v>8399</v>
      </c>
      <c r="AC60" s="166" t="s">
        <v>136</v>
      </c>
      <c r="AD60" s="20"/>
      <c r="AE60" s="148"/>
      <c r="AF60" s="168">
        <v>7042</v>
      </c>
      <c r="AG60" s="166" t="s">
        <v>137</v>
      </c>
      <c r="AH60" s="129"/>
      <c r="AI60" s="130"/>
      <c r="AJ60" s="168">
        <v>5685</v>
      </c>
      <c r="AK60" s="166" t="s">
        <v>138</v>
      </c>
      <c r="AL60" s="129"/>
      <c r="AM60" s="130"/>
      <c r="AN60" s="168">
        <v>4564</v>
      </c>
    </row>
    <row r="61" spans="4:40" ht="18.75" customHeight="1" thickBot="1" x14ac:dyDescent="0.35">
      <c r="Y61" s="166" t="s">
        <v>139</v>
      </c>
      <c r="Z61" s="134"/>
      <c r="AA61" s="134"/>
      <c r="AB61" s="168">
        <v>9721</v>
      </c>
      <c r="AC61" s="166" t="s">
        <v>140</v>
      </c>
      <c r="AD61" s="172"/>
      <c r="AE61" s="134"/>
      <c r="AF61" s="171">
        <v>7999</v>
      </c>
      <c r="AG61" s="166" t="s">
        <v>141</v>
      </c>
      <c r="AH61" s="134"/>
      <c r="AI61" s="134"/>
      <c r="AJ61" s="168">
        <v>6532</v>
      </c>
      <c r="AK61" s="166" t="s">
        <v>142</v>
      </c>
      <c r="AL61" s="134"/>
      <c r="AM61" s="134"/>
      <c r="AN61" s="168">
        <v>5145</v>
      </c>
    </row>
    <row r="62" spans="4:40" ht="18.75" customHeight="1" thickBot="1" x14ac:dyDescent="0.35">
      <c r="Y62" s="179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92"/>
    </row>
    <row r="63" spans="4:40" ht="18.75" customHeight="1" x14ac:dyDescent="0.3">
      <c r="Y63" s="320"/>
      <c r="Z63" s="321"/>
      <c r="AA63" s="321"/>
      <c r="AB63" s="321"/>
      <c r="AC63" s="321"/>
      <c r="AD63" s="321"/>
      <c r="AE63" s="321"/>
      <c r="AF63" s="321"/>
      <c r="AG63" s="321"/>
      <c r="AH63" s="321"/>
      <c r="AI63" s="321"/>
      <c r="AJ63" s="321"/>
      <c r="AK63" s="321"/>
      <c r="AL63" s="321"/>
      <c r="AM63" s="321"/>
      <c r="AN63" s="193"/>
    </row>
    <row r="64" spans="4:40" ht="18.75" customHeight="1" thickBot="1" x14ac:dyDescent="0.35">
      <c r="Y64" s="322" t="s">
        <v>7</v>
      </c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  <c r="AJ64" s="323"/>
      <c r="AK64" s="323"/>
      <c r="AL64" s="323"/>
      <c r="AM64" s="323"/>
      <c r="AN64" s="324"/>
    </row>
    <row r="65" spans="25:40" ht="18.75" customHeight="1" x14ac:dyDescent="0.3">
      <c r="Y65" s="363"/>
      <c r="Z65" s="364"/>
      <c r="AA65" s="364"/>
      <c r="AB65" s="364"/>
      <c r="AC65" s="364"/>
      <c r="AD65" s="364"/>
      <c r="AE65" s="364"/>
      <c r="AF65" s="364"/>
      <c r="AG65" s="364"/>
      <c r="AH65" s="364"/>
      <c r="AI65" s="364"/>
      <c r="AJ65" s="364"/>
      <c r="AK65" s="364"/>
      <c r="AL65" s="364"/>
      <c r="AM65" s="364"/>
      <c r="AN65" s="364"/>
    </row>
    <row r="66" spans="25:40" ht="18.75" customHeight="1" x14ac:dyDescent="0.3"/>
    <row r="67" spans="25:40" ht="18.75" customHeight="1" x14ac:dyDescent="0.3"/>
    <row r="68" spans="25:40" ht="18.75" customHeight="1" x14ac:dyDescent="0.3"/>
    <row r="69" spans="25:40" ht="18.75" customHeight="1" x14ac:dyDescent="0.3"/>
    <row r="70" spans="25:40" ht="18.75" customHeight="1" x14ac:dyDescent="0.3"/>
    <row r="71" spans="25:40" ht="18.75" customHeight="1" x14ac:dyDescent="0.3"/>
    <row r="72" spans="25:40" ht="18.75" customHeight="1" x14ac:dyDescent="0.3"/>
    <row r="73" spans="25:40" ht="18.75" customHeight="1" x14ac:dyDescent="0.3"/>
    <row r="74" spans="25:40" ht="18.75" customHeight="1" x14ac:dyDescent="0.3"/>
    <row r="75" spans="25:40" ht="18.75" customHeight="1" x14ac:dyDescent="0.3"/>
    <row r="76" spans="25:40" ht="18.75" customHeight="1" x14ac:dyDescent="0.3"/>
    <row r="77" spans="25:40" ht="18.75" customHeight="1" x14ac:dyDescent="0.3"/>
    <row r="78" spans="25:40" ht="18.75" customHeight="1" x14ac:dyDescent="0.3"/>
    <row r="79" spans="25:40" ht="18.75" customHeight="1" x14ac:dyDescent="0.3"/>
    <row r="80" spans="25:40" ht="18.75" customHeight="1" x14ac:dyDescent="0.3"/>
    <row r="81" ht="18.75" customHeight="1" x14ac:dyDescent="0.3"/>
    <row r="82" ht="12.75" customHeight="1" x14ac:dyDescent="0.3"/>
    <row r="83" ht="12.75" customHeight="1" x14ac:dyDescent="0.3"/>
    <row r="84" ht="21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  <row r="1017" ht="12.75" customHeight="1" x14ac:dyDescent="0.3"/>
    <row r="1018" ht="12.75" customHeight="1" x14ac:dyDescent="0.3"/>
    <row r="1019" ht="12.75" customHeight="1" x14ac:dyDescent="0.3"/>
    <row r="1020" ht="12.75" customHeight="1" x14ac:dyDescent="0.3"/>
    <row r="1021" ht="12.75" customHeight="1" x14ac:dyDescent="0.3"/>
    <row r="1022" ht="12.75" customHeight="1" x14ac:dyDescent="0.3"/>
    <row r="1023" ht="12.75" customHeight="1" x14ac:dyDescent="0.3"/>
    <row r="1024" ht="12.75" customHeight="1" x14ac:dyDescent="0.3"/>
    <row r="1025" ht="12.75" customHeight="1" x14ac:dyDescent="0.3"/>
    <row r="1026" ht="12.75" customHeight="1" x14ac:dyDescent="0.3"/>
    <row r="1027" ht="12.75" customHeight="1" x14ac:dyDescent="0.3"/>
    <row r="1028" ht="12.75" customHeight="1" x14ac:dyDescent="0.3"/>
    <row r="1029" ht="12.75" customHeight="1" x14ac:dyDescent="0.3"/>
    <row r="1030" ht="12.75" customHeight="1" x14ac:dyDescent="0.3"/>
    <row r="1031" ht="12.75" customHeight="1" x14ac:dyDescent="0.3"/>
    <row r="1032" ht="12.75" customHeight="1" x14ac:dyDescent="0.3"/>
    <row r="1033" ht="12.75" customHeight="1" x14ac:dyDescent="0.3"/>
    <row r="1034" ht="12.75" customHeight="1" x14ac:dyDescent="0.3"/>
  </sheetData>
  <sheetProtection algorithmName="SHA-512" hashValue="jZMqIBrVkyPGAGZ75Zok1ta4BM4d4cJ3LSbzsOsjr+dkk1gwTyNU+ULwDdWR1NcMYNHEPaUAHDH4PXbY0JwEVQ==" saltValue="TZVjGtYhzNbsidcx/Lt6ig==" spinCount="100000" sheet="1" selectLockedCells="1"/>
  <customSheetViews>
    <customSheetView guid="{45647547-37FA-44FF-B352-F736FFDC96E0}" scale="90" showPageBreaks="1" fitToPage="1" printArea="1" hiddenColumns="1" view="pageBreakPreview">
      <selection activeCell="DC42" sqref="DC42"/>
      <pageMargins left="0.17" right="0.14000000000000001" top="0.04" bottom="0.5" header="7.0000000000000007E-2" footer="0.5"/>
      <pageSetup paperSize="9" orientation="portrait" horizontalDpi="300" verticalDpi="300" r:id="rId1"/>
      <headerFooter alignWithMargins="0"/>
    </customSheetView>
  </customSheetViews>
  <mergeCells count="131">
    <mergeCell ref="Y51:AN51"/>
    <mergeCell ref="AA55:AA56"/>
    <mergeCell ref="AB55:AB56"/>
    <mergeCell ref="AC55:AC56"/>
    <mergeCell ref="AG55:AG56"/>
    <mergeCell ref="AH55:AH56"/>
    <mergeCell ref="AI55:AI56"/>
    <mergeCell ref="Y64:AN64"/>
    <mergeCell ref="Y65:AN65"/>
    <mergeCell ref="AL55:AL56"/>
    <mergeCell ref="AM55:AM56"/>
    <mergeCell ref="AN55:AN56"/>
    <mergeCell ref="Y63:AM63"/>
    <mergeCell ref="Y31:AN31"/>
    <mergeCell ref="AA34:AA35"/>
    <mergeCell ref="AB34:AB35"/>
    <mergeCell ref="AC34:AC35"/>
    <mergeCell ref="AG34:AG35"/>
    <mergeCell ref="AH34:AH35"/>
    <mergeCell ref="AI34:AI35"/>
    <mergeCell ref="AL34:AL35"/>
    <mergeCell ref="AM34:AM35"/>
    <mergeCell ref="AN34:AN35"/>
    <mergeCell ref="J50:J51"/>
    <mergeCell ref="K50:K51"/>
    <mergeCell ref="L50:L51"/>
    <mergeCell ref="P50:P51"/>
    <mergeCell ref="Q50:Q51"/>
    <mergeCell ref="R50:R51"/>
    <mergeCell ref="AE2:AI2"/>
    <mergeCell ref="AM2:AN2"/>
    <mergeCell ref="Y3:AA3"/>
    <mergeCell ref="AJ3:AL3"/>
    <mergeCell ref="AM3:AN3"/>
    <mergeCell ref="Y4:AB4"/>
    <mergeCell ref="AG4:AI4"/>
    <mergeCell ref="AM5:AN5"/>
    <mergeCell ref="Y7:AC7"/>
    <mergeCell ref="AM7:AN7"/>
    <mergeCell ref="Y8:AC8"/>
    <mergeCell ref="AM9:AN9"/>
    <mergeCell ref="AM10:AN10"/>
    <mergeCell ref="Y11:AB11"/>
    <mergeCell ref="AE11:AK11"/>
    <mergeCell ref="AL24:AL25"/>
    <mergeCell ref="AM24:AM25"/>
    <mergeCell ref="AN24:AN25"/>
    <mergeCell ref="J27:J28"/>
    <mergeCell ref="K27:K28"/>
    <mergeCell ref="L27:L28"/>
    <mergeCell ref="P27:P28"/>
    <mergeCell ref="Q27:Q28"/>
    <mergeCell ref="R27:R28"/>
    <mergeCell ref="U27:U28"/>
    <mergeCell ref="H34:W34"/>
    <mergeCell ref="H46:W46"/>
    <mergeCell ref="A1:C1"/>
    <mergeCell ref="A3:B3"/>
    <mergeCell ref="A4:B4"/>
    <mergeCell ref="V5:W5"/>
    <mergeCell ref="H7:L7"/>
    <mergeCell ref="V7:W7"/>
    <mergeCell ref="H8:L8"/>
    <mergeCell ref="V9:W9"/>
    <mergeCell ref="V10:W10"/>
    <mergeCell ref="N2:R2"/>
    <mergeCell ref="V2:W2"/>
    <mergeCell ref="H3:J3"/>
    <mergeCell ref="S3:U3"/>
    <mergeCell ref="V3:W3"/>
    <mergeCell ref="H4:K4"/>
    <mergeCell ref="P4:R4"/>
    <mergeCell ref="V4:W4"/>
    <mergeCell ref="H11:K11"/>
    <mergeCell ref="N11:T11"/>
    <mergeCell ref="H12:W12"/>
    <mergeCell ref="V27:V28"/>
    <mergeCell ref="W27:W28"/>
    <mergeCell ref="J38:J39"/>
    <mergeCell ref="K38:K39"/>
    <mergeCell ref="L38:L39"/>
    <mergeCell ref="P38:P39"/>
    <mergeCell ref="Q38:Q39"/>
    <mergeCell ref="R38:R39"/>
    <mergeCell ref="U38:U39"/>
    <mergeCell ref="V38:V39"/>
    <mergeCell ref="W38:W39"/>
    <mergeCell ref="J16:J17"/>
    <mergeCell ref="K16:K17"/>
    <mergeCell ref="L16:L17"/>
    <mergeCell ref="P16:P17"/>
    <mergeCell ref="Q16:Q17"/>
    <mergeCell ref="R16:R17"/>
    <mergeCell ref="U16:U17"/>
    <mergeCell ref="V16:V17"/>
    <mergeCell ref="W16:W17"/>
    <mergeCell ref="H23:W23"/>
    <mergeCell ref="U50:U51"/>
    <mergeCell ref="V50:V51"/>
    <mergeCell ref="W50:W51"/>
    <mergeCell ref="H57:V57"/>
    <mergeCell ref="H58:W58"/>
    <mergeCell ref="AM4:AN4"/>
    <mergeCell ref="Y12:AB12"/>
    <mergeCell ref="AC12:AN12"/>
    <mergeCell ref="AA16:AA17"/>
    <mergeCell ref="AB16:AB17"/>
    <mergeCell ref="AC16:AC17"/>
    <mergeCell ref="AG16:AG17"/>
    <mergeCell ref="AH16:AH17"/>
    <mergeCell ref="AI16:AI17"/>
    <mergeCell ref="AL16:AL17"/>
    <mergeCell ref="AM16:AM17"/>
    <mergeCell ref="AN16:AN17"/>
    <mergeCell ref="Y21:AN21"/>
    <mergeCell ref="AA24:AA25"/>
    <mergeCell ref="AB24:AB25"/>
    <mergeCell ref="AC24:AC25"/>
    <mergeCell ref="AG24:AG25"/>
    <mergeCell ref="AH24:AH25"/>
    <mergeCell ref="AI24:AI25"/>
    <mergeCell ref="Y41:AN41"/>
    <mergeCell ref="AA44:AA45"/>
    <mergeCell ref="AB44:AB45"/>
    <mergeCell ref="AC44:AC45"/>
    <mergeCell ref="AG44:AG45"/>
    <mergeCell ref="AH44:AH45"/>
    <mergeCell ref="AI44:AI45"/>
    <mergeCell ref="AL44:AL45"/>
    <mergeCell ref="AM44:AM45"/>
    <mergeCell ref="AN44:AN45"/>
  </mergeCells>
  <phoneticPr fontId="3" type="noConversion"/>
  <pageMargins left="0.17" right="0.14000000000000001" top="0.04" bottom="0.5" header="7.0000000000000007E-2" footer="0.5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Стеллажи 1, 2 ,3</vt:lpstr>
      <vt:lpstr>Элементы, Cтеллажи промежуточн.</vt:lpstr>
      <vt:lpstr>ТЕХ.ОПИСАНИЕ</vt:lpstr>
      <vt:lpstr>Скидка</vt:lpstr>
      <vt:lpstr>Скидка!Область_печати</vt:lpstr>
      <vt:lpstr>'Стеллажи 1, 2 ,3'!Область_печати</vt:lpstr>
      <vt:lpstr>ТЕХ.ОПИСАНИЕ!Область_печати</vt:lpstr>
      <vt:lpstr>'Элементы, Cтеллажи промежуточн.'!Область_печати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digdec</dc:creator>
  <cp:lastModifiedBy>Сергей Семенов</cp:lastModifiedBy>
  <cp:lastPrinted>2025-11-10T15:14:27Z</cp:lastPrinted>
  <dcterms:created xsi:type="dcterms:W3CDTF">2004-03-10T04:36:32Z</dcterms:created>
  <dcterms:modified xsi:type="dcterms:W3CDTF">2025-11-12T19:50:08Z</dcterms:modified>
</cp:coreProperties>
</file>